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die/Downloads/"/>
    </mc:Choice>
  </mc:AlternateContent>
  <bookViews>
    <workbookView xWindow="0" yWindow="460" windowWidth="28800" windowHeight="16240" tabRatio="637"/>
  </bookViews>
  <sheets>
    <sheet name="2019 Donahues Program" sheetId="1" r:id="rId1"/>
    <sheet name="Ship Date 1 Export" sheetId="8" state="hidden" r:id="rId2"/>
    <sheet name="Ship Date 2 Export" sheetId="9" state="hidden" r:id="rId3"/>
    <sheet name="Ship Date 3 Export" sheetId="10" state="hidden" r:id="rId4"/>
    <sheet name="Ship Date 4 Export" sheetId="11" state="hidden" r:id="rId5"/>
    <sheet name="Ship Date 5 Export" sheetId="12" state="hidden" r:id="rId6"/>
    <sheet name="Locked Report" sheetId="2" state="hidden" r:id="rId7"/>
    <sheet name="Deleted varieties" sheetId="3" state="hidden" r:id="rId8"/>
    <sheet name="2015 Program Changes " sheetId="7" state="hidden" r:id="rId9"/>
  </sheets>
  <definedNames>
    <definedName name="_xlnm._FilterDatabase" localSheetId="0" hidden="1">'2019 Donahues Program'!$AD$1:$AD$447</definedName>
    <definedName name="_xlnm._FilterDatabase" localSheetId="7" hidden="1">'Deleted varieties'!$I$2:$I$93</definedName>
    <definedName name="_xlnm.Print_Area" localSheetId="0">'2019 Donahues Program'!$A$1:$X$451</definedName>
    <definedName name="_xlnm.Print_Area" localSheetId="7">'Deleted varieties'!$A$1:$H$93</definedName>
    <definedName name="_xlnm.Print_Area" localSheetId="6">'Locked Report'!$A$1:$R$88</definedName>
    <definedName name="_xlnm.Print_Titles" localSheetId="8">'2015 Program Changes '!$A$1:$IX$2</definedName>
    <definedName name="_xlnm.Print_Titles" localSheetId="0">'2019 Donahues Program'!$22:$22</definedName>
    <definedName name="Tags">'2019 Donahues Program'!$AF$17:$AF$18</definedName>
    <definedName name="Z_2F410863_295B_49EE_8779_BE92BCE954DF_.wvu.Cols" localSheetId="0" hidden="1">'2019 Donahues Program'!$AA:$AC,'2019 Donahues Program'!#REF!</definedName>
    <definedName name="Z_2F410863_295B_49EE_8779_BE92BCE954DF_.wvu.Cols" localSheetId="6" hidden="1">'Locked Report'!$S:$S,'Locked Report'!$AE:$AI</definedName>
    <definedName name="Z_2F410863_295B_49EE_8779_BE92BCE954DF_.wvu.FilterData" localSheetId="0" hidden="1">'2019 Donahues Program'!$AD$1:$AD$429</definedName>
    <definedName name="Z_2F410863_295B_49EE_8779_BE92BCE954DF_.wvu.FilterData" localSheetId="7" hidden="1">'Deleted varieties'!$I$2:$I$93</definedName>
    <definedName name="Z_2F410863_295B_49EE_8779_BE92BCE954DF_.wvu.PrintArea" localSheetId="0" hidden="1">'2019 Donahues Program'!$A$1:$AB$429</definedName>
    <definedName name="Z_2F410863_295B_49EE_8779_BE92BCE954DF_.wvu.PrintArea" localSheetId="7" hidden="1">'Deleted varieties'!$A$1:$H$93</definedName>
    <definedName name="Z_2F410863_295B_49EE_8779_BE92BCE954DF_.wvu.PrintArea" localSheetId="6" hidden="1">'Locked Report'!$A$2:$T$84</definedName>
    <definedName name="Z_2F410863_295B_49EE_8779_BE92BCE954DF_.wvu.PrintTitles" localSheetId="0" hidden="1">'2019 Donahues Program'!$22:$24</definedName>
    <definedName name="Z_71F486F7_AC23_4012_92EA_60EEE621ADFF_.wvu.Cols" localSheetId="0" hidden="1">'2019 Donahues Program'!$AA:$AC,'2019 Donahues Program'!#REF!</definedName>
    <definedName name="Z_71F486F7_AC23_4012_92EA_60EEE621ADFF_.wvu.Cols" localSheetId="6" hidden="1">'Locked Report'!$S:$S,'Locked Report'!$AE:$AI</definedName>
    <definedName name="Z_71F486F7_AC23_4012_92EA_60EEE621ADFF_.wvu.FilterData" localSheetId="0" hidden="1">'2019 Donahues Program'!$AD$1:$AD$429</definedName>
    <definedName name="Z_71F486F7_AC23_4012_92EA_60EEE621ADFF_.wvu.FilterData" localSheetId="7" hidden="1">'Deleted varieties'!$I$2:$I$93</definedName>
    <definedName name="Z_71F486F7_AC23_4012_92EA_60EEE621ADFF_.wvu.PrintArea" localSheetId="0" hidden="1">'2019 Donahues Program'!$A$1:$AB$429</definedName>
    <definedName name="Z_71F486F7_AC23_4012_92EA_60EEE621ADFF_.wvu.PrintArea" localSheetId="7" hidden="1">'Deleted varieties'!$A$1:$H$93</definedName>
    <definedName name="Z_71F486F7_AC23_4012_92EA_60EEE621ADFF_.wvu.PrintArea" localSheetId="6" hidden="1">'Locked Report'!$A$2:$T$84</definedName>
    <definedName name="Z_71F486F7_AC23_4012_92EA_60EEE621ADFF_.wvu.PrintTitles" localSheetId="0" hidden="1">'2019 Donahues Program'!$22:$24</definedName>
    <definedName name="Z_F48A945A_E99E_4940_A554_1221E692694E_.wvu.Cols" localSheetId="6" hidden="1">'Locked Report'!$S:$S,'Locked Report'!$AE:$AI</definedName>
    <definedName name="Z_F48A945A_E99E_4940_A554_1221E692694E_.wvu.FilterData" localSheetId="0" hidden="1">'2019 Donahues Program'!$AD$1:$AD$429</definedName>
    <definedName name="Z_F48A945A_E99E_4940_A554_1221E692694E_.wvu.FilterData" localSheetId="7" hidden="1">'Deleted varieties'!$I$2:$I$93</definedName>
    <definedName name="Z_F48A945A_E99E_4940_A554_1221E692694E_.wvu.PrintArea" localSheetId="0" hidden="1">'2019 Donahues Program'!$A$1:$AB$429</definedName>
    <definedName name="Z_F48A945A_E99E_4940_A554_1221E692694E_.wvu.PrintArea" localSheetId="7" hidden="1">'Deleted varieties'!$A$1:$H$93</definedName>
    <definedName name="Z_F48A945A_E99E_4940_A554_1221E692694E_.wvu.PrintArea" localSheetId="6" hidden="1">'Locked Report'!$A$2:$T$84</definedName>
    <definedName name="Z_F48A945A_E99E_4940_A554_1221E692694E_.wvu.PrintTitles" localSheetId="0" hidden="1">'2019 Donahues Program'!$22:$24</definedName>
  </definedNames>
  <calcPr calcId="150001" concurrentCalc="0"/>
  <customWorkbookViews>
    <customWorkbookView name="Peter - Personal View" guid="{71F486F7-AC23-4012-92EA-60EEE621ADFF}" mergeInterval="0" personalView="1" maximized="1" xWindow="1" yWindow="1" windowWidth="1280" windowHeight="580" tabRatio="636" activeSheetId="1"/>
    <customWorkbookView name="Randy - Personal View" guid="{F48A945A-E99E-4940-A554-1221E692694E}" mergeInterval="0" personalView="1" maximized="1" xWindow="1" yWindow="1" windowWidth="1440" windowHeight="659" tabRatio="636" activeSheetId="2"/>
    <customWorkbookView name="  - Personal View" guid="{2F410863-295B-49EE-8779-BE92BCE954DF}" mergeInterval="0" personalView="1" maximized="1" windowWidth="1276" windowHeight="769" tabRatio="636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46" i="1" l="1"/>
  <c r="U446" i="1"/>
  <c r="R446" i="1"/>
  <c r="O446" i="1"/>
  <c r="W446" i="1"/>
  <c r="T446" i="1"/>
  <c r="Q446" i="1"/>
  <c r="N446" i="1"/>
  <c r="K446" i="1"/>
  <c r="L305" i="1"/>
  <c r="O305" i="1"/>
  <c r="R305" i="1"/>
  <c r="U305" i="1"/>
  <c r="X305" i="1"/>
  <c r="AD305" i="1"/>
  <c r="L304" i="1"/>
  <c r="O304" i="1"/>
  <c r="R304" i="1"/>
  <c r="U304" i="1"/>
  <c r="X304" i="1"/>
  <c r="L303" i="1"/>
  <c r="O303" i="1"/>
  <c r="R303" i="1"/>
  <c r="U303" i="1"/>
  <c r="X303" i="1"/>
  <c r="AD303" i="1"/>
  <c r="L302" i="1"/>
  <c r="AD302" i="1"/>
  <c r="O302" i="1"/>
  <c r="R302" i="1"/>
  <c r="U302" i="1"/>
  <c r="X302" i="1"/>
  <c r="L301" i="1"/>
  <c r="O301" i="1"/>
  <c r="R301" i="1"/>
  <c r="U301" i="1"/>
  <c r="X301" i="1"/>
  <c r="AD301" i="1"/>
  <c r="L135" i="1"/>
  <c r="AD135" i="1"/>
  <c r="O135" i="1"/>
  <c r="R135" i="1"/>
  <c r="U135" i="1"/>
  <c r="X135" i="1"/>
  <c r="L108" i="1"/>
  <c r="O108" i="1"/>
  <c r="R108" i="1"/>
  <c r="U108" i="1"/>
  <c r="X108" i="1"/>
  <c r="AD108" i="1"/>
  <c r="AD60" i="1"/>
  <c r="L145" i="1"/>
  <c r="O145" i="1"/>
  <c r="R145" i="1"/>
  <c r="AD145" i="1"/>
  <c r="U145" i="1"/>
  <c r="X145" i="1"/>
  <c r="L84" i="1"/>
  <c r="O84" i="1"/>
  <c r="R84" i="1"/>
  <c r="U84" i="1"/>
  <c r="X84" i="1"/>
  <c r="L32" i="1"/>
  <c r="L323" i="1"/>
  <c r="O323" i="1"/>
  <c r="R323" i="1"/>
  <c r="U323" i="1"/>
  <c r="X323" i="1"/>
  <c r="AD323" i="1"/>
  <c r="L375" i="1"/>
  <c r="AD375" i="1"/>
  <c r="O375" i="1"/>
  <c r="R375" i="1"/>
  <c r="U375" i="1"/>
  <c r="X375" i="1"/>
  <c r="L356" i="1"/>
  <c r="O356" i="1"/>
  <c r="R356" i="1"/>
  <c r="U356" i="1"/>
  <c r="X356" i="1"/>
  <c r="AD356" i="1"/>
  <c r="L239" i="1"/>
  <c r="AD239" i="1"/>
  <c r="O239" i="1"/>
  <c r="R239" i="1"/>
  <c r="U239" i="1"/>
  <c r="X239" i="1"/>
  <c r="L220" i="1"/>
  <c r="O220" i="1"/>
  <c r="R220" i="1"/>
  <c r="U220" i="1"/>
  <c r="X220" i="1"/>
  <c r="AD220" i="1"/>
  <c r="L187" i="1"/>
  <c r="O187" i="1"/>
  <c r="R187" i="1"/>
  <c r="U187" i="1"/>
  <c r="X187" i="1"/>
  <c r="L105" i="1"/>
  <c r="O105" i="1"/>
  <c r="R105" i="1"/>
  <c r="U105" i="1"/>
  <c r="X105" i="1"/>
  <c r="AD105" i="1"/>
  <c r="L85" i="1"/>
  <c r="O85" i="1"/>
  <c r="R85" i="1"/>
  <c r="U85" i="1"/>
  <c r="X85" i="1"/>
  <c r="L50" i="1"/>
  <c r="O50" i="1"/>
  <c r="R50" i="1"/>
  <c r="U50" i="1"/>
  <c r="X50" i="1"/>
  <c r="AD50" i="1"/>
  <c r="L445" i="1"/>
  <c r="AD445" i="1"/>
  <c r="O445" i="1"/>
  <c r="R445" i="1"/>
  <c r="U445" i="1"/>
  <c r="X445" i="1"/>
  <c r="L444" i="1"/>
  <c r="O444" i="1"/>
  <c r="R444" i="1"/>
  <c r="U444" i="1"/>
  <c r="X444" i="1"/>
  <c r="AD444" i="1"/>
  <c r="L443" i="1"/>
  <c r="AD443" i="1"/>
  <c r="O443" i="1"/>
  <c r="R443" i="1"/>
  <c r="U443" i="1"/>
  <c r="X443" i="1"/>
  <c r="L442" i="1"/>
  <c r="O442" i="1"/>
  <c r="R442" i="1"/>
  <c r="U442" i="1"/>
  <c r="X442" i="1"/>
  <c r="AD442" i="1"/>
  <c r="L441" i="1"/>
  <c r="O441" i="1"/>
  <c r="R441" i="1"/>
  <c r="U441" i="1"/>
  <c r="X441" i="1"/>
  <c r="L440" i="1"/>
  <c r="O440" i="1"/>
  <c r="R440" i="1"/>
  <c r="U440" i="1"/>
  <c r="X440" i="1"/>
  <c r="AD440" i="1"/>
  <c r="L439" i="1"/>
  <c r="O439" i="1"/>
  <c r="R439" i="1"/>
  <c r="U439" i="1"/>
  <c r="X439" i="1"/>
  <c r="L438" i="1"/>
  <c r="O438" i="1"/>
  <c r="R438" i="1"/>
  <c r="U438" i="1"/>
  <c r="X438" i="1"/>
  <c r="AD438" i="1"/>
  <c r="L437" i="1"/>
  <c r="AD437" i="1"/>
  <c r="O437" i="1"/>
  <c r="R437" i="1"/>
  <c r="U437" i="1"/>
  <c r="X437" i="1"/>
  <c r="L436" i="1"/>
  <c r="O436" i="1"/>
  <c r="R436" i="1"/>
  <c r="U436" i="1"/>
  <c r="X436" i="1"/>
  <c r="AD436" i="1"/>
  <c r="L435" i="1"/>
  <c r="O435" i="1"/>
  <c r="R435" i="1"/>
  <c r="U435" i="1"/>
  <c r="X435" i="1"/>
  <c r="L446" i="1"/>
  <c r="AD446" i="1"/>
  <c r="AD448" i="1"/>
  <c r="L297" i="1"/>
  <c r="O297" i="1"/>
  <c r="R297" i="1"/>
  <c r="AD297" i="1"/>
  <c r="U297" i="1"/>
  <c r="X297" i="1"/>
  <c r="L298" i="1"/>
  <c r="O298" i="1"/>
  <c r="R298" i="1"/>
  <c r="U298" i="1"/>
  <c r="X298" i="1"/>
  <c r="L299" i="1"/>
  <c r="O299" i="1"/>
  <c r="R299" i="1"/>
  <c r="AD299" i="1"/>
  <c r="U299" i="1"/>
  <c r="X299" i="1"/>
  <c r="L300" i="1"/>
  <c r="O300" i="1"/>
  <c r="R300" i="1"/>
  <c r="U300" i="1"/>
  <c r="X300" i="1"/>
  <c r="L306" i="1"/>
  <c r="O306" i="1"/>
  <c r="R306" i="1"/>
  <c r="AD306" i="1"/>
  <c r="U306" i="1"/>
  <c r="X306" i="1"/>
  <c r="L307" i="1"/>
  <c r="O307" i="1"/>
  <c r="R307" i="1"/>
  <c r="U307" i="1"/>
  <c r="X307" i="1"/>
  <c r="L310" i="1"/>
  <c r="O310" i="1"/>
  <c r="R310" i="1"/>
  <c r="AD310" i="1"/>
  <c r="U310" i="1"/>
  <c r="X310" i="1"/>
  <c r="L312" i="1"/>
  <c r="O312" i="1"/>
  <c r="R312" i="1"/>
  <c r="U312" i="1"/>
  <c r="X312" i="1"/>
  <c r="L314" i="1"/>
  <c r="O314" i="1"/>
  <c r="R314" i="1"/>
  <c r="AD314" i="1"/>
  <c r="U314" i="1"/>
  <c r="X314" i="1"/>
  <c r="L317" i="1"/>
  <c r="O317" i="1"/>
  <c r="R317" i="1"/>
  <c r="U317" i="1"/>
  <c r="X317" i="1"/>
  <c r="L318" i="1"/>
  <c r="O318" i="1"/>
  <c r="R318" i="1"/>
  <c r="AD318" i="1"/>
  <c r="U318" i="1"/>
  <c r="X318" i="1"/>
  <c r="L319" i="1"/>
  <c r="O319" i="1"/>
  <c r="R319" i="1"/>
  <c r="U319" i="1"/>
  <c r="X319" i="1"/>
  <c r="L324" i="1"/>
  <c r="O324" i="1"/>
  <c r="R324" i="1"/>
  <c r="AD324" i="1"/>
  <c r="U324" i="1"/>
  <c r="X324" i="1"/>
  <c r="L329" i="1"/>
  <c r="O329" i="1"/>
  <c r="R329" i="1"/>
  <c r="U329" i="1"/>
  <c r="X329" i="1"/>
  <c r="L330" i="1"/>
  <c r="O330" i="1"/>
  <c r="R330" i="1"/>
  <c r="AD330" i="1"/>
  <c r="U330" i="1"/>
  <c r="X330" i="1"/>
  <c r="L331" i="1"/>
  <c r="O331" i="1"/>
  <c r="R331" i="1"/>
  <c r="U331" i="1"/>
  <c r="X331" i="1"/>
  <c r="L332" i="1"/>
  <c r="O332" i="1"/>
  <c r="R332" i="1"/>
  <c r="AD332" i="1"/>
  <c r="U332" i="1"/>
  <c r="X332" i="1"/>
  <c r="L334" i="1"/>
  <c r="O334" i="1"/>
  <c r="R334" i="1"/>
  <c r="U334" i="1"/>
  <c r="X334" i="1"/>
  <c r="L335" i="1"/>
  <c r="O335" i="1"/>
  <c r="R335" i="1"/>
  <c r="AD335" i="1"/>
  <c r="U335" i="1"/>
  <c r="X335" i="1"/>
  <c r="L339" i="1"/>
  <c r="O339" i="1"/>
  <c r="R339" i="1"/>
  <c r="U339" i="1"/>
  <c r="X339" i="1"/>
  <c r="L340" i="1"/>
  <c r="O340" i="1"/>
  <c r="R340" i="1"/>
  <c r="AD340" i="1"/>
  <c r="U340" i="1"/>
  <c r="X340" i="1"/>
  <c r="L342" i="1"/>
  <c r="O342" i="1"/>
  <c r="R342" i="1"/>
  <c r="U342" i="1"/>
  <c r="X342" i="1"/>
  <c r="L343" i="1"/>
  <c r="O343" i="1"/>
  <c r="R343" i="1"/>
  <c r="AD343" i="1"/>
  <c r="U343" i="1"/>
  <c r="X343" i="1"/>
  <c r="L344" i="1"/>
  <c r="O344" i="1"/>
  <c r="R344" i="1"/>
  <c r="U344" i="1"/>
  <c r="X344" i="1"/>
  <c r="L345" i="1"/>
  <c r="O345" i="1"/>
  <c r="R345" i="1"/>
  <c r="AD345" i="1"/>
  <c r="U345" i="1"/>
  <c r="X345" i="1"/>
  <c r="L346" i="1"/>
  <c r="O346" i="1"/>
  <c r="R346" i="1"/>
  <c r="U346" i="1"/>
  <c r="X346" i="1"/>
  <c r="L348" i="1"/>
  <c r="O348" i="1"/>
  <c r="R348" i="1"/>
  <c r="AD348" i="1"/>
  <c r="U348" i="1"/>
  <c r="X348" i="1"/>
  <c r="L349" i="1"/>
  <c r="O349" i="1"/>
  <c r="R349" i="1"/>
  <c r="U349" i="1"/>
  <c r="X349" i="1"/>
  <c r="L350" i="1"/>
  <c r="O350" i="1"/>
  <c r="R350" i="1"/>
  <c r="AD350" i="1"/>
  <c r="U350" i="1"/>
  <c r="X350" i="1"/>
  <c r="L351" i="1"/>
  <c r="O351" i="1"/>
  <c r="R351" i="1"/>
  <c r="U351" i="1"/>
  <c r="X351" i="1"/>
  <c r="L352" i="1"/>
  <c r="O352" i="1"/>
  <c r="R352" i="1"/>
  <c r="AD352" i="1"/>
  <c r="U352" i="1"/>
  <c r="X352" i="1"/>
  <c r="L355" i="1"/>
  <c r="O355" i="1"/>
  <c r="R355" i="1"/>
  <c r="U355" i="1"/>
  <c r="X355" i="1"/>
  <c r="L357" i="1"/>
  <c r="O357" i="1"/>
  <c r="R357" i="1"/>
  <c r="AD357" i="1"/>
  <c r="U357" i="1"/>
  <c r="X357" i="1"/>
  <c r="L359" i="1"/>
  <c r="O359" i="1"/>
  <c r="R359" i="1"/>
  <c r="U359" i="1"/>
  <c r="X359" i="1"/>
  <c r="L360" i="1"/>
  <c r="O360" i="1"/>
  <c r="R360" i="1"/>
  <c r="AD360" i="1"/>
  <c r="U360" i="1"/>
  <c r="X360" i="1"/>
  <c r="L361" i="1"/>
  <c r="O361" i="1"/>
  <c r="R361" i="1"/>
  <c r="U361" i="1"/>
  <c r="X361" i="1"/>
  <c r="L362" i="1"/>
  <c r="O362" i="1"/>
  <c r="R362" i="1"/>
  <c r="AD362" i="1"/>
  <c r="U362" i="1"/>
  <c r="X362" i="1"/>
  <c r="L363" i="1"/>
  <c r="O363" i="1"/>
  <c r="R363" i="1"/>
  <c r="U363" i="1"/>
  <c r="X363" i="1"/>
  <c r="L364" i="1"/>
  <c r="O364" i="1"/>
  <c r="R364" i="1"/>
  <c r="AD364" i="1"/>
  <c r="U364" i="1"/>
  <c r="X364" i="1"/>
  <c r="L365" i="1"/>
  <c r="O365" i="1"/>
  <c r="R365" i="1"/>
  <c r="U365" i="1"/>
  <c r="X365" i="1"/>
  <c r="L366" i="1"/>
  <c r="O366" i="1"/>
  <c r="R366" i="1"/>
  <c r="AD366" i="1"/>
  <c r="U366" i="1"/>
  <c r="X366" i="1"/>
  <c r="L367" i="1"/>
  <c r="O367" i="1"/>
  <c r="R367" i="1"/>
  <c r="U367" i="1"/>
  <c r="X367" i="1"/>
  <c r="L368" i="1"/>
  <c r="O368" i="1"/>
  <c r="R368" i="1"/>
  <c r="AD368" i="1"/>
  <c r="U368" i="1"/>
  <c r="X368" i="1"/>
  <c r="L369" i="1"/>
  <c r="O369" i="1"/>
  <c r="R369" i="1"/>
  <c r="U369" i="1"/>
  <c r="X369" i="1"/>
  <c r="L370" i="1"/>
  <c r="O370" i="1"/>
  <c r="R370" i="1"/>
  <c r="AD370" i="1"/>
  <c r="U370" i="1"/>
  <c r="X370" i="1"/>
  <c r="L371" i="1"/>
  <c r="O371" i="1"/>
  <c r="R371" i="1"/>
  <c r="U371" i="1"/>
  <c r="X371" i="1"/>
  <c r="L372" i="1"/>
  <c r="O372" i="1"/>
  <c r="R372" i="1"/>
  <c r="AD372" i="1"/>
  <c r="U372" i="1"/>
  <c r="X372" i="1"/>
  <c r="L373" i="1"/>
  <c r="O373" i="1"/>
  <c r="R373" i="1"/>
  <c r="U373" i="1"/>
  <c r="X373" i="1"/>
  <c r="L374" i="1"/>
  <c r="O374" i="1"/>
  <c r="R374" i="1"/>
  <c r="AD374" i="1"/>
  <c r="U374" i="1"/>
  <c r="X374" i="1"/>
  <c r="L377" i="1"/>
  <c r="O377" i="1"/>
  <c r="R377" i="1"/>
  <c r="U377" i="1"/>
  <c r="X377" i="1"/>
  <c r="L378" i="1"/>
  <c r="O378" i="1"/>
  <c r="R378" i="1"/>
  <c r="AD378" i="1"/>
  <c r="U378" i="1"/>
  <c r="X378" i="1"/>
  <c r="L379" i="1"/>
  <c r="O379" i="1"/>
  <c r="R379" i="1"/>
  <c r="U379" i="1"/>
  <c r="X379" i="1"/>
  <c r="L380" i="1"/>
  <c r="O380" i="1"/>
  <c r="R380" i="1"/>
  <c r="AD380" i="1"/>
  <c r="U380" i="1"/>
  <c r="X380" i="1"/>
  <c r="L381" i="1"/>
  <c r="O381" i="1"/>
  <c r="R381" i="1"/>
  <c r="U381" i="1"/>
  <c r="X381" i="1"/>
  <c r="L383" i="1"/>
  <c r="O383" i="1"/>
  <c r="R383" i="1"/>
  <c r="AD383" i="1"/>
  <c r="U383" i="1"/>
  <c r="X383" i="1"/>
  <c r="L384" i="1"/>
  <c r="O384" i="1"/>
  <c r="R384" i="1"/>
  <c r="U384" i="1"/>
  <c r="X384" i="1"/>
  <c r="L385" i="1"/>
  <c r="O385" i="1"/>
  <c r="R385" i="1"/>
  <c r="AD385" i="1"/>
  <c r="U385" i="1"/>
  <c r="X385" i="1"/>
  <c r="L386" i="1"/>
  <c r="O386" i="1"/>
  <c r="R386" i="1"/>
  <c r="U386" i="1"/>
  <c r="X386" i="1"/>
  <c r="L388" i="1"/>
  <c r="O388" i="1"/>
  <c r="R388" i="1"/>
  <c r="AD388" i="1"/>
  <c r="U388" i="1"/>
  <c r="X388" i="1"/>
  <c r="L389" i="1"/>
  <c r="O389" i="1"/>
  <c r="R389" i="1"/>
  <c r="U389" i="1"/>
  <c r="X389" i="1"/>
  <c r="L392" i="1"/>
  <c r="O392" i="1"/>
  <c r="R392" i="1"/>
  <c r="AD392" i="1"/>
  <c r="U392" i="1"/>
  <c r="X392" i="1"/>
  <c r="L395" i="1"/>
  <c r="O395" i="1"/>
  <c r="R395" i="1"/>
  <c r="U395" i="1"/>
  <c r="X395" i="1"/>
  <c r="L397" i="1"/>
  <c r="O397" i="1"/>
  <c r="R397" i="1"/>
  <c r="AD397" i="1"/>
  <c r="U397" i="1"/>
  <c r="X397" i="1"/>
  <c r="L399" i="1"/>
  <c r="O399" i="1"/>
  <c r="R399" i="1"/>
  <c r="U399" i="1"/>
  <c r="X399" i="1"/>
  <c r="L400" i="1"/>
  <c r="O400" i="1"/>
  <c r="R400" i="1"/>
  <c r="AD400" i="1"/>
  <c r="U400" i="1"/>
  <c r="X400" i="1"/>
  <c r="L401" i="1"/>
  <c r="O401" i="1"/>
  <c r="R401" i="1"/>
  <c r="U401" i="1"/>
  <c r="X401" i="1"/>
  <c r="L402" i="1"/>
  <c r="O402" i="1"/>
  <c r="R402" i="1"/>
  <c r="AD402" i="1"/>
  <c r="U402" i="1"/>
  <c r="X402" i="1"/>
  <c r="L403" i="1"/>
  <c r="O403" i="1"/>
  <c r="R403" i="1"/>
  <c r="U403" i="1"/>
  <c r="X403" i="1"/>
  <c r="L404" i="1"/>
  <c r="O404" i="1"/>
  <c r="R404" i="1"/>
  <c r="AD404" i="1"/>
  <c r="U404" i="1"/>
  <c r="X404" i="1"/>
  <c r="L405" i="1"/>
  <c r="O405" i="1"/>
  <c r="R405" i="1"/>
  <c r="U405" i="1"/>
  <c r="X405" i="1"/>
  <c r="L406" i="1"/>
  <c r="O406" i="1"/>
  <c r="R406" i="1"/>
  <c r="AD406" i="1"/>
  <c r="U406" i="1"/>
  <c r="X406" i="1"/>
  <c r="L407" i="1"/>
  <c r="O407" i="1"/>
  <c r="R407" i="1"/>
  <c r="U407" i="1"/>
  <c r="X407" i="1"/>
  <c r="L408" i="1"/>
  <c r="O408" i="1"/>
  <c r="R408" i="1"/>
  <c r="AD408" i="1"/>
  <c r="U408" i="1"/>
  <c r="X408" i="1"/>
  <c r="L409" i="1"/>
  <c r="O409" i="1"/>
  <c r="R409" i="1"/>
  <c r="U409" i="1"/>
  <c r="X409" i="1"/>
  <c r="L410" i="1"/>
  <c r="O410" i="1"/>
  <c r="R410" i="1"/>
  <c r="AD410" i="1"/>
  <c r="U410" i="1"/>
  <c r="X410" i="1"/>
  <c r="L411" i="1"/>
  <c r="O411" i="1"/>
  <c r="R411" i="1"/>
  <c r="U411" i="1"/>
  <c r="X411" i="1"/>
  <c r="L412" i="1"/>
  <c r="O412" i="1"/>
  <c r="R412" i="1"/>
  <c r="AD412" i="1"/>
  <c r="U412" i="1"/>
  <c r="X412" i="1"/>
  <c r="L413" i="1"/>
  <c r="O413" i="1"/>
  <c r="R413" i="1"/>
  <c r="U413" i="1"/>
  <c r="X413" i="1"/>
  <c r="L414" i="1"/>
  <c r="O414" i="1"/>
  <c r="R414" i="1"/>
  <c r="AD414" i="1"/>
  <c r="U414" i="1"/>
  <c r="X414" i="1"/>
  <c r="L415" i="1"/>
  <c r="O415" i="1"/>
  <c r="R415" i="1"/>
  <c r="U415" i="1"/>
  <c r="X415" i="1"/>
  <c r="L416" i="1"/>
  <c r="O416" i="1"/>
  <c r="R416" i="1"/>
  <c r="AD416" i="1"/>
  <c r="U416" i="1"/>
  <c r="X416" i="1"/>
  <c r="L376" i="1"/>
  <c r="O376" i="1"/>
  <c r="R376" i="1"/>
  <c r="U376" i="1"/>
  <c r="X376" i="1"/>
  <c r="L295" i="1"/>
  <c r="O295" i="1"/>
  <c r="R295" i="1"/>
  <c r="AD295" i="1"/>
  <c r="U295" i="1"/>
  <c r="X295" i="1"/>
  <c r="L296" i="1"/>
  <c r="O296" i="1"/>
  <c r="R296" i="1"/>
  <c r="U296" i="1"/>
  <c r="X296" i="1"/>
  <c r="L308" i="1"/>
  <c r="O308" i="1"/>
  <c r="R308" i="1"/>
  <c r="AD308" i="1"/>
  <c r="U308" i="1"/>
  <c r="X308" i="1"/>
  <c r="L309" i="1"/>
  <c r="O309" i="1"/>
  <c r="R309" i="1"/>
  <c r="U309" i="1"/>
  <c r="X309" i="1"/>
  <c r="L311" i="1"/>
  <c r="O311" i="1"/>
  <c r="R311" i="1"/>
  <c r="AD311" i="1"/>
  <c r="U311" i="1"/>
  <c r="X311" i="1"/>
  <c r="L313" i="1"/>
  <c r="O313" i="1"/>
  <c r="R313" i="1"/>
  <c r="U313" i="1"/>
  <c r="X313" i="1"/>
  <c r="L315" i="1"/>
  <c r="O315" i="1"/>
  <c r="R315" i="1"/>
  <c r="AD315" i="1"/>
  <c r="U315" i="1"/>
  <c r="X315" i="1"/>
  <c r="L316" i="1"/>
  <c r="O316" i="1"/>
  <c r="R316" i="1"/>
  <c r="U316" i="1"/>
  <c r="X316" i="1"/>
  <c r="L320" i="1"/>
  <c r="O320" i="1"/>
  <c r="R320" i="1"/>
  <c r="AD320" i="1"/>
  <c r="U320" i="1"/>
  <c r="X320" i="1"/>
  <c r="L321" i="1"/>
  <c r="O321" i="1"/>
  <c r="R321" i="1"/>
  <c r="U321" i="1"/>
  <c r="X321" i="1"/>
  <c r="L322" i="1"/>
  <c r="O322" i="1"/>
  <c r="R322" i="1"/>
  <c r="AD322" i="1"/>
  <c r="U322" i="1"/>
  <c r="X322" i="1"/>
  <c r="L325" i="1"/>
  <c r="O325" i="1"/>
  <c r="R325" i="1"/>
  <c r="U325" i="1"/>
  <c r="X325" i="1"/>
  <c r="L326" i="1"/>
  <c r="O326" i="1"/>
  <c r="R326" i="1"/>
  <c r="AD326" i="1"/>
  <c r="U326" i="1"/>
  <c r="X326" i="1"/>
  <c r="L327" i="1"/>
  <c r="O327" i="1"/>
  <c r="R327" i="1"/>
  <c r="U327" i="1"/>
  <c r="X327" i="1"/>
  <c r="L328" i="1"/>
  <c r="O328" i="1"/>
  <c r="R328" i="1"/>
  <c r="AD328" i="1"/>
  <c r="U328" i="1"/>
  <c r="X328" i="1"/>
  <c r="L333" i="1"/>
  <c r="O333" i="1"/>
  <c r="R333" i="1"/>
  <c r="U333" i="1"/>
  <c r="X333" i="1"/>
  <c r="L336" i="1"/>
  <c r="O336" i="1"/>
  <c r="R336" i="1"/>
  <c r="AD336" i="1"/>
  <c r="U336" i="1"/>
  <c r="X336" i="1"/>
  <c r="L337" i="1"/>
  <c r="O337" i="1"/>
  <c r="R337" i="1"/>
  <c r="U337" i="1"/>
  <c r="X337" i="1"/>
  <c r="L338" i="1"/>
  <c r="O338" i="1"/>
  <c r="R338" i="1"/>
  <c r="AD338" i="1"/>
  <c r="U338" i="1"/>
  <c r="X338" i="1"/>
  <c r="L341" i="1"/>
  <c r="O341" i="1"/>
  <c r="R341" i="1"/>
  <c r="U341" i="1"/>
  <c r="X341" i="1"/>
  <c r="L347" i="1"/>
  <c r="O347" i="1"/>
  <c r="R347" i="1"/>
  <c r="AD347" i="1"/>
  <c r="U347" i="1"/>
  <c r="X347" i="1"/>
  <c r="L353" i="1"/>
  <c r="O353" i="1"/>
  <c r="R353" i="1"/>
  <c r="U353" i="1"/>
  <c r="X353" i="1"/>
  <c r="L354" i="1"/>
  <c r="O354" i="1"/>
  <c r="R354" i="1"/>
  <c r="AD354" i="1"/>
  <c r="U354" i="1"/>
  <c r="X354" i="1"/>
  <c r="L358" i="1"/>
  <c r="O358" i="1"/>
  <c r="R358" i="1"/>
  <c r="U358" i="1"/>
  <c r="X358" i="1"/>
  <c r="L382" i="1"/>
  <c r="O382" i="1"/>
  <c r="R382" i="1"/>
  <c r="AD382" i="1"/>
  <c r="U382" i="1"/>
  <c r="X382" i="1"/>
  <c r="L387" i="1"/>
  <c r="O387" i="1"/>
  <c r="R387" i="1"/>
  <c r="U387" i="1"/>
  <c r="X387" i="1"/>
  <c r="L390" i="1"/>
  <c r="O390" i="1"/>
  <c r="R390" i="1"/>
  <c r="AD390" i="1"/>
  <c r="U390" i="1"/>
  <c r="X390" i="1"/>
  <c r="L391" i="1"/>
  <c r="O391" i="1"/>
  <c r="R391" i="1"/>
  <c r="U391" i="1"/>
  <c r="X391" i="1"/>
  <c r="L393" i="1"/>
  <c r="O393" i="1"/>
  <c r="R393" i="1"/>
  <c r="AD393" i="1"/>
  <c r="U393" i="1"/>
  <c r="X393" i="1"/>
  <c r="L394" i="1"/>
  <c r="O394" i="1"/>
  <c r="R394" i="1"/>
  <c r="U394" i="1"/>
  <c r="X394" i="1"/>
  <c r="L396" i="1"/>
  <c r="O396" i="1"/>
  <c r="R396" i="1"/>
  <c r="AD396" i="1"/>
  <c r="U396" i="1"/>
  <c r="X396" i="1"/>
  <c r="L398" i="1"/>
  <c r="O398" i="1"/>
  <c r="R398" i="1"/>
  <c r="U398" i="1"/>
  <c r="X398" i="1"/>
  <c r="L418" i="1"/>
  <c r="O418" i="1"/>
  <c r="R418" i="1"/>
  <c r="AD418" i="1"/>
  <c r="U418" i="1"/>
  <c r="X418" i="1"/>
  <c r="L419" i="1"/>
  <c r="O419" i="1"/>
  <c r="R419" i="1"/>
  <c r="U419" i="1"/>
  <c r="X419" i="1"/>
  <c r="L417" i="1"/>
  <c r="O417" i="1"/>
  <c r="R417" i="1"/>
  <c r="AD417" i="1"/>
  <c r="U417" i="1"/>
  <c r="X417" i="1"/>
  <c r="L30" i="1"/>
  <c r="O30" i="1"/>
  <c r="R30" i="1"/>
  <c r="U30" i="1"/>
  <c r="X30" i="1"/>
  <c r="L31" i="1"/>
  <c r="O31" i="1"/>
  <c r="R31" i="1"/>
  <c r="AD31" i="1"/>
  <c r="U31" i="1"/>
  <c r="X31" i="1"/>
  <c r="O32" i="1"/>
  <c r="R32" i="1"/>
  <c r="U32" i="1"/>
  <c r="X32" i="1"/>
  <c r="AD32" i="1"/>
  <c r="L33" i="1"/>
  <c r="O33" i="1"/>
  <c r="R33" i="1"/>
  <c r="U33" i="1"/>
  <c r="X33" i="1"/>
  <c r="L34" i="1"/>
  <c r="O34" i="1"/>
  <c r="R34" i="1"/>
  <c r="U34" i="1"/>
  <c r="X34" i="1"/>
  <c r="AD34" i="1"/>
  <c r="L35" i="1"/>
  <c r="AD35" i="1"/>
  <c r="O35" i="1"/>
  <c r="R35" i="1"/>
  <c r="U35" i="1"/>
  <c r="X35" i="1"/>
  <c r="L38" i="1"/>
  <c r="O38" i="1"/>
  <c r="R38" i="1"/>
  <c r="U38" i="1"/>
  <c r="X38" i="1"/>
  <c r="AD38" i="1"/>
  <c r="L39" i="1"/>
  <c r="O39" i="1"/>
  <c r="R39" i="1"/>
  <c r="U39" i="1"/>
  <c r="X39" i="1"/>
  <c r="L41" i="1"/>
  <c r="O41" i="1"/>
  <c r="R41" i="1"/>
  <c r="U41" i="1"/>
  <c r="X41" i="1"/>
  <c r="AD41" i="1"/>
  <c r="L43" i="1"/>
  <c r="AD43" i="1"/>
  <c r="O43" i="1"/>
  <c r="R43" i="1"/>
  <c r="U43" i="1"/>
  <c r="X43" i="1"/>
  <c r="L46" i="1"/>
  <c r="O46" i="1"/>
  <c r="R46" i="1"/>
  <c r="U46" i="1"/>
  <c r="X46" i="1"/>
  <c r="AD46" i="1"/>
  <c r="L47" i="1"/>
  <c r="AD47" i="1"/>
  <c r="O47" i="1"/>
  <c r="R47" i="1"/>
  <c r="U47" i="1"/>
  <c r="X47" i="1"/>
  <c r="L48" i="1"/>
  <c r="O48" i="1"/>
  <c r="R48" i="1"/>
  <c r="U48" i="1"/>
  <c r="X48" i="1"/>
  <c r="AD48" i="1"/>
  <c r="L52" i="1"/>
  <c r="AD52" i="1"/>
  <c r="O52" i="1"/>
  <c r="R52" i="1"/>
  <c r="U52" i="1"/>
  <c r="X52" i="1"/>
  <c r="L57" i="1"/>
  <c r="O57" i="1"/>
  <c r="R57" i="1"/>
  <c r="U57" i="1"/>
  <c r="X57" i="1"/>
  <c r="AD57" i="1"/>
  <c r="L58" i="1"/>
  <c r="O58" i="1"/>
  <c r="R58" i="1"/>
  <c r="U58" i="1"/>
  <c r="X58" i="1"/>
  <c r="L59" i="1"/>
  <c r="O59" i="1"/>
  <c r="R59" i="1"/>
  <c r="U59" i="1"/>
  <c r="X59" i="1"/>
  <c r="AD59" i="1"/>
  <c r="L61" i="1"/>
  <c r="AD61" i="1"/>
  <c r="O61" i="1"/>
  <c r="R61" i="1"/>
  <c r="U61" i="1"/>
  <c r="X61" i="1"/>
  <c r="L63" i="1"/>
  <c r="O63" i="1"/>
  <c r="R63" i="1"/>
  <c r="U63" i="1"/>
  <c r="X63" i="1"/>
  <c r="AD63" i="1"/>
  <c r="L64" i="1"/>
  <c r="O64" i="1"/>
  <c r="R64" i="1"/>
  <c r="U64" i="1"/>
  <c r="X64" i="1"/>
  <c r="L68" i="1"/>
  <c r="O68" i="1"/>
  <c r="R68" i="1"/>
  <c r="U68" i="1"/>
  <c r="X68" i="1"/>
  <c r="AD68" i="1"/>
  <c r="L69" i="1"/>
  <c r="O69" i="1"/>
  <c r="R69" i="1"/>
  <c r="U69" i="1"/>
  <c r="X69" i="1"/>
  <c r="L71" i="1"/>
  <c r="O71" i="1"/>
  <c r="R71" i="1"/>
  <c r="U71" i="1"/>
  <c r="X71" i="1"/>
  <c r="AD71" i="1"/>
  <c r="L72" i="1"/>
  <c r="AD72" i="1"/>
  <c r="O72" i="1"/>
  <c r="R72" i="1"/>
  <c r="U72" i="1"/>
  <c r="X72" i="1"/>
  <c r="L73" i="1"/>
  <c r="O73" i="1"/>
  <c r="R73" i="1"/>
  <c r="U73" i="1"/>
  <c r="X73" i="1"/>
  <c r="AD73" i="1"/>
  <c r="L74" i="1"/>
  <c r="AD74" i="1"/>
  <c r="O74" i="1"/>
  <c r="R74" i="1"/>
  <c r="U74" i="1"/>
  <c r="X74" i="1"/>
  <c r="L75" i="1"/>
  <c r="O75" i="1"/>
  <c r="R75" i="1"/>
  <c r="U75" i="1"/>
  <c r="X75" i="1"/>
  <c r="AD75" i="1"/>
  <c r="L77" i="1"/>
  <c r="O77" i="1"/>
  <c r="R77" i="1"/>
  <c r="U77" i="1"/>
  <c r="X77" i="1"/>
  <c r="L78" i="1"/>
  <c r="O78" i="1"/>
  <c r="R78" i="1"/>
  <c r="U78" i="1"/>
  <c r="X78" i="1"/>
  <c r="AD78" i="1"/>
  <c r="L79" i="1"/>
  <c r="O79" i="1"/>
  <c r="R79" i="1"/>
  <c r="U79" i="1"/>
  <c r="X79" i="1"/>
  <c r="L80" i="1"/>
  <c r="O80" i="1"/>
  <c r="R80" i="1"/>
  <c r="U80" i="1"/>
  <c r="X80" i="1"/>
  <c r="AD80" i="1"/>
  <c r="L81" i="1"/>
  <c r="AD81" i="1"/>
  <c r="O81" i="1"/>
  <c r="R81" i="1"/>
  <c r="U81" i="1"/>
  <c r="X81" i="1"/>
  <c r="L86" i="1"/>
  <c r="O86" i="1"/>
  <c r="R86" i="1"/>
  <c r="U86" i="1"/>
  <c r="X86" i="1"/>
  <c r="AD86" i="1"/>
  <c r="L88" i="1"/>
  <c r="O88" i="1"/>
  <c r="R88" i="1"/>
  <c r="U88" i="1"/>
  <c r="X88" i="1"/>
  <c r="L89" i="1"/>
  <c r="O89" i="1"/>
  <c r="R89" i="1"/>
  <c r="U89" i="1"/>
  <c r="X89" i="1"/>
  <c r="AD89" i="1"/>
  <c r="L90" i="1"/>
  <c r="AD90" i="1"/>
  <c r="O90" i="1"/>
  <c r="R90" i="1"/>
  <c r="U90" i="1"/>
  <c r="X90" i="1"/>
  <c r="L91" i="1"/>
  <c r="O91" i="1"/>
  <c r="R91" i="1"/>
  <c r="U91" i="1"/>
  <c r="X91" i="1"/>
  <c r="AD91" i="1"/>
  <c r="L92" i="1"/>
  <c r="O92" i="1"/>
  <c r="R92" i="1"/>
  <c r="U92" i="1"/>
  <c r="X92" i="1"/>
  <c r="L93" i="1"/>
  <c r="O93" i="1"/>
  <c r="R93" i="1"/>
  <c r="U93" i="1"/>
  <c r="X93" i="1"/>
  <c r="AD93" i="1"/>
  <c r="L94" i="1"/>
  <c r="AD94" i="1"/>
  <c r="O94" i="1"/>
  <c r="R94" i="1"/>
  <c r="U94" i="1"/>
  <c r="X94" i="1"/>
  <c r="L95" i="1"/>
  <c r="O95" i="1"/>
  <c r="R95" i="1"/>
  <c r="U95" i="1"/>
  <c r="X95" i="1"/>
  <c r="AD95" i="1"/>
  <c r="L96" i="1"/>
  <c r="O96" i="1"/>
  <c r="R96" i="1"/>
  <c r="U96" i="1"/>
  <c r="X96" i="1"/>
  <c r="L97" i="1"/>
  <c r="O97" i="1"/>
  <c r="R97" i="1"/>
  <c r="U97" i="1"/>
  <c r="X97" i="1"/>
  <c r="AD97" i="1"/>
  <c r="L98" i="1"/>
  <c r="O98" i="1"/>
  <c r="R98" i="1"/>
  <c r="U98" i="1"/>
  <c r="X98" i="1"/>
  <c r="L99" i="1"/>
  <c r="O99" i="1"/>
  <c r="R99" i="1"/>
  <c r="U99" i="1"/>
  <c r="X99" i="1"/>
  <c r="AD99" i="1"/>
  <c r="L100" i="1"/>
  <c r="O100" i="1"/>
  <c r="R100" i="1"/>
  <c r="U100" i="1"/>
  <c r="X100" i="1"/>
  <c r="L101" i="1"/>
  <c r="O101" i="1"/>
  <c r="R101" i="1"/>
  <c r="U101" i="1"/>
  <c r="X101" i="1"/>
  <c r="AD101" i="1"/>
  <c r="L102" i="1"/>
  <c r="AD102" i="1"/>
  <c r="O102" i="1"/>
  <c r="R102" i="1"/>
  <c r="U102" i="1"/>
  <c r="X102" i="1"/>
  <c r="L103" i="1"/>
  <c r="O103" i="1"/>
  <c r="R103" i="1"/>
  <c r="U103" i="1"/>
  <c r="X103" i="1"/>
  <c r="AD103" i="1"/>
  <c r="L104" i="1"/>
  <c r="O104" i="1"/>
  <c r="R104" i="1"/>
  <c r="U104" i="1"/>
  <c r="X104" i="1"/>
  <c r="L107" i="1"/>
  <c r="O107" i="1"/>
  <c r="R107" i="1"/>
  <c r="U107" i="1"/>
  <c r="X107" i="1"/>
  <c r="AD107" i="1"/>
  <c r="L109" i="1"/>
  <c r="O109" i="1"/>
  <c r="R109" i="1"/>
  <c r="U109" i="1"/>
  <c r="X109" i="1"/>
  <c r="L110" i="1"/>
  <c r="O110" i="1"/>
  <c r="R110" i="1"/>
  <c r="U110" i="1"/>
  <c r="X110" i="1"/>
  <c r="AD110" i="1"/>
  <c r="L111" i="1"/>
  <c r="O111" i="1"/>
  <c r="R111" i="1"/>
  <c r="U111" i="1"/>
  <c r="X111" i="1"/>
  <c r="L112" i="1"/>
  <c r="O112" i="1"/>
  <c r="R112" i="1"/>
  <c r="U112" i="1"/>
  <c r="X112" i="1"/>
  <c r="AD112" i="1"/>
  <c r="L114" i="1"/>
  <c r="O114" i="1"/>
  <c r="R114" i="1"/>
  <c r="U114" i="1"/>
  <c r="X114" i="1"/>
  <c r="L115" i="1"/>
  <c r="O115" i="1"/>
  <c r="R115" i="1"/>
  <c r="U115" i="1"/>
  <c r="X115" i="1"/>
  <c r="AD115" i="1"/>
  <c r="L116" i="1"/>
  <c r="AD116" i="1"/>
  <c r="O116" i="1"/>
  <c r="R116" i="1"/>
  <c r="U116" i="1"/>
  <c r="X116" i="1"/>
  <c r="L117" i="1"/>
  <c r="O117" i="1"/>
  <c r="R117" i="1"/>
  <c r="U117" i="1"/>
  <c r="X117" i="1"/>
  <c r="AD117" i="1"/>
  <c r="L119" i="1"/>
  <c r="AD119" i="1"/>
  <c r="O119" i="1"/>
  <c r="R119" i="1"/>
  <c r="U119" i="1"/>
  <c r="X119" i="1"/>
  <c r="L120" i="1"/>
  <c r="O120" i="1"/>
  <c r="R120" i="1"/>
  <c r="U120" i="1"/>
  <c r="X120" i="1"/>
  <c r="AD120" i="1"/>
  <c r="L123" i="1"/>
  <c r="O123" i="1"/>
  <c r="R123" i="1"/>
  <c r="U123" i="1"/>
  <c r="X123" i="1"/>
  <c r="L126" i="1"/>
  <c r="O126" i="1"/>
  <c r="R126" i="1"/>
  <c r="U126" i="1"/>
  <c r="X126" i="1"/>
  <c r="AD126" i="1"/>
  <c r="L128" i="1"/>
  <c r="O128" i="1"/>
  <c r="R128" i="1"/>
  <c r="U128" i="1"/>
  <c r="X128" i="1"/>
  <c r="L130" i="1"/>
  <c r="O130" i="1"/>
  <c r="R130" i="1"/>
  <c r="U130" i="1"/>
  <c r="X130" i="1"/>
  <c r="AD130" i="1"/>
  <c r="L131" i="1"/>
  <c r="AD131" i="1"/>
  <c r="O131" i="1"/>
  <c r="R131" i="1"/>
  <c r="U131" i="1"/>
  <c r="X131" i="1"/>
  <c r="L132" i="1"/>
  <c r="O132" i="1"/>
  <c r="R132" i="1"/>
  <c r="U132" i="1"/>
  <c r="X132" i="1"/>
  <c r="AD132" i="1"/>
  <c r="L133" i="1"/>
  <c r="AD133" i="1"/>
  <c r="O133" i="1"/>
  <c r="R133" i="1"/>
  <c r="U133" i="1"/>
  <c r="X133" i="1"/>
  <c r="L134" i="1"/>
  <c r="O134" i="1"/>
  <c r="R134" i="1"/>
  <c r="U134" i="1"/>
  <c r="X134" i="1"/>
  <c r="AD134" i="1"/>
  <c r="L136" i="1"/>
  <c r="AD136" i="1"/>
  <c r="O136" i="1"/>
  <c r="R136" i="1"/>
  <c r="U136" i="1"/>
  <c r="X136" i="1"/>
  <c r="L137" i="1"/>
  <c r="O137" i="1"/>
  <c r="R137" i="1"/>
  <c r="U137" i="1"/>
  <c r="X137" i="1"/>
  <c r="AD137" i="1"/>
  <c r="L138" i="1"/>
  <c r="O138" i="1"/>
  <c r="R138" i="1"/>
  <c r="U138" i="1"/>
  <c r="X138" i="1"/>
  <c r="L139" i="1"/>
  <c r="O139" i="1"/>
  <c r="R139" i="1"/>
  <c r="U139" i="1"/>
  <c r="X139" i="1"/>
  <c r="AD139" i="1"/>
  <c r="L140" i="1"/>
  <c r="AD140" i="1"/>
  <c r="O140" i="1"/>
  <c r="R140" i="1"/>
  <c r="U140" i="1"/>
  <c r="X140" i="1"/>
  <c r="L141" i="1"/>
  <c r="O141" i="1"/>
  <c r="R141" i="1"/>
  <c r="U141" i="1"/>
  <c r="X141" i="1"/>
  <c r="AD141" i="1"/>
  <c r="L142" i="1"/>
  <c r="O142" i="1"/>
  <c r="R142" i="1"/>
  <c r="U142" i="1"/>
  <c r="X142" i="1"/>
  <c r="L143" i="1"/>
  <c r="O143" i="1"/>
  <c r="R143" i="1"/>
  <c r="U143" i="1"/>
  <c r="X143" i="1"/>
  <c r="AD143" i="1"/>
  <c r="L144" i="1"/>
  <c r="AD144" i="1"/>
  <c r="O144" i="1"/>
  <c r="R144" i="1"/>
  <c r="U144" i="1"/>
  <c r="X144" i="1"/>
  <c r="L146" i="1"/>
  <c r="O146" i="1"/>
  <c r="R146" i="1"/>
  <c r="U146" i="1"/>
  <c r="X146" i="1"/>
  <c r="AD146" i="1"/>
  <c r="L147" i="1"/>
  <c r="O147" i="1"/>
  <c r="R147" i="1"/>
  <c r="U147" i="1"/>
  <c r="X147" i="1"/>
  <c r="L148" i="1"/>
  <c r="O148" i="1"/>
  <c r="R148" i="1"/>
  <c r="U148" i="1"/>
  <c r="X148" i="1"/>
  <c r="AD148" i="1"/>
  <c r="L149" i="1"/>
  <c r="AD149" i="1"/>
  <c r="O149" i="1"/>
  <c r="R149" i="1"/>
  <c r="U149" i="1"/>
  <c r="X149" i="1"/>
  <c r="L150" i="1"/>
  <c r="O150" i="1"/>
  <c r="R150" i="1"/>
  <c r="U150" i="1"/>
  <c r="X150" i="1"/>
  <c r="AD150" i="1"/>
  <c r="L153" i="1"/>
  <c r="AD153" i="1"/>
  <c r="O153" i="1"/>
  <c r="R153" i="1"/>
  <c r="U153" i="1"/>
  <c r="X153" i="1"/>
  <c r="L28" i="1"/>
  <c r="O28" i="1"/>
  <c r="R28" i="1"/>
  <c r="U28" i="1"/>
  <c r="X28" i="1"/>
  <c r="AD28" i="1"/>
  <c r="L29" i="1"/>
  <c r="O29" i="1"/>
  <c r="R29" i="1"/>
  <c r="U29" i="1"/>
  <c r="X29" i="1"/>
  <c r="L36" i="1"/>
  <c r="O36" i="1"/>
  <c r="R36" i="1"/>
  <c r="U36" i="1"/>
  <c r="X36" i="1"/>
  <c r="AD36" i="1"/>
  <c r="L37" i="1"/>
  <c r="AD37" i="1"/>
  <c r="O37" i="1"/>
  <c r="R37" i="1"/>
  <c r="U37" i="1"/>
  <c r="X37" i="1"/>
  <c r="L40" i="1"/>
  <c r="O40" i="1"/>
  <c r="R40" i="1"/>
  <c r="U40" i="1"/>
  <c r="X40" i="1"/>
  <c r="AD40" i="1"/>
  <c r="L42" i="1"/>
  <c r="O42" i="1"/>
  <c r="R42" i="1"/>
  <c r="U42" i="1"/>
  <c r="X42" i="1"/>
  <c r="L44" i="1"/>
  <c r="O44" i="1"/>
  <c r="R44" i="1"/>
  <c r="U44" i="1"/>
  <c r="X44" i="1"/>
  <c r="AD44" i="1"/>
  <c r="L45" i="1"/>
  <c r="AD45" i="1"/>
  <c r="O45" i="1"/>
  <c r="R45" i="1"/>
  <c r="U45" i="1"/>
  <c r="X45" i="1"/>
  <c r="L49" i="1"/>
  <c r="O49" i="1"/>
  <c r="R49" i="1"/>
  <c r="U49" i="1"/>
  <c r="X49" i="1"/>
  <c r="AD49" i="1"/>
  <c r="L51" i="1"/>
  <c r="O51" i="1"/>
  <c r="R51" i="1"/>
  <c r="U51" i="1"/>
  <c r="X51" i="1"/>
  <c r="L53" i="1"/>
  <c r="O53" i="1"/>
  <c r="R53" i="1"/>
  <c r="U53" i="1"/>
  <c r="X53" i="1"/>
  <c r="AD53" i="1"/>
  <c r="L54" i="1"/>
  <c r="AD54" i="1"/>
  <c r="O54" i="1"/>
  <c r="R54" i="1"/>
  <c r="U54" i="1"/>
  <c r="X54" i="1"/>
  <c r="L55" i="1"/>
  <c r="O55" i="1"/>
  <c r="R55" i="1"/>
  <c r="U55" i="1"/>
  <c r="X55" i="1"/>
  <c r="AD55" i="1"/>
  <c r="L56" i="1"/>
  <c r="O56" i="1"/>
  <c r="R56" i="1"/>
  <c r="U56" i="1"/>
  <c r="X56" i="1"/>
  <c r="L62" i="1"/>
  <c r="O62" i="1"/>
  <c r="R62" i="1"/>
  <c r="U62" i="1"/>
  <c r="X62" i="1"/>
  <c r="AD62" i="1"/>
  <c r="L65" i="1"/>
  <c r="AD65" i="1"/>
  <c r="O65" i="1"/>
  <c r="R65" i="1"/>
  <c r="U65" i="1"/>
  <c r="X65" i="1"/>
  <c r="L66" i="1"/>
  <c r="O66" i="1"/>
  <c r="R66" i="1"/>
  <c r="U66" i="1"/>
  <c r="X66" i="1"/>
  <c r="AD66" i="1"/>
  <c r="L67" i="1"/>
  <c r="O67" i="1"/>
  <c r="R67" i="1"/>
  <c r="U67" i="1"/>
  <c r="X67" i="1"/>
  <c r="L70" i="1"/>
  <c r="O70" i="1"/>
  <c r="R70" i="1"/>
  <c r="U70" i="1"/>
  <c r="X70" i="1"/>
  <c r="AD70" i="1"/>
  <c r="L76" i="1"/>
  <c r="AD76" i="1"/>
  <c r="O76" i="1"/>
  <c r="R76" i="1"/>
  <c r="U76" i="1"/>
  <c r="X76" i="1"/>
  <c r="L82" i="1"/>
  <c r="O82" i="1"/>
  <c r="R82" i="1"/>
  <c r="U82" i="1"/>
  <c r="X82" i="1"/>
  <c r="AD82" i="1"/>
  <c r="L83" i="1"/>
  <c r="O83" i="1"/>
  <c r="R83" i="1"/>
  <c r="U83" i="1"/>
  <c r="X83" i="1"/>
  <c r="L87" i="1"/>
  <c r="O87" i="1"/>
  <c r="R87" i="1"/>
  <c r="U87" i="1"/>
  <c r="X87" i="1"/>
  <c r="AD87" i="1"/>
  <c r="L106" i="1"/>
  <c r="AD106" i="1"/>
  <c r="O106" i="1"/>
  <c r="R106" i="1"/>
  <c r="U106" i="1"/>
  <c r="X106" i="1"/>
  <c r="L113" i="1"/>
  <c r="O113" i="1"/>
  <c r="R113" i="1"/>
  <c r="U113" i="1"/>
  <c r="X113" i="1"/>
  <c r="AD113" i="1"/>
  <c r="L118" i="1"/>
  <c r="O118" i="1"/>
  <c r="R118" i="1"/>
  <c r="U118" i="1"/>
  <c r="X118" i="1"/>
  <c r="L121" i="1"/>
  <c r="O121" i="1"/>
  <c r="R121" i="1"/>
  <c r="U121" i="1"/>
  <c r="X121" i="1"/>
  <c r="AD121" i="1"/>
  <c r="L122" i="1"/>
  <c r="AD122" i="1"/>
  <c r="O122" i="1"/>
  <c r="R122" i="1"/>
  <c r="U122" i="1"/>
  <c r="X122" i="1"/>
  <c r="L124" i="1"/>
  <c r="O124" i="1"/>
  <c r="R124" i="1"/>
  <c r="U124" i="1"/>
  <c r="X124" i="1"/>
  <c r="AD124" i="1"/>
  <c r="L125" i="1"/>
  <c r="O125" i="1"/>
  <c r="R125" i="1"/>
  <c r="U125" i="1"/>
  <c r="X125" i="1"/>
  <c r="L127" i="1"/>
  <c r="O127" i="1"/>
  <c r="R127" i="1"/>
  <c r="U127" i="1"/>
  <c r="X127" i="1"/>
  <c r="AD127" i="1"/>
  <c r="L129" i="1"/>
  <c r="AD129" i="1"/>
  <c r="O129" i="1"/>
  <c r="R129" i="1"/>
  <c r="U129" i="1"/>
  <c r="X129" i="1"/>
  <c r="L151" i="1"/>
  <c r="O151" i="1"/>
  <c r="R151" i="1"/>
  <c r="U151" i="1"/>
  <c r="X151" i="1"/>
  <c r="AD151" i="1"/>
  <c r="L152" i="1"/>
  <c r="O152" i="1"/>
  <c r="R152" i="1"/>
  <c r="U152" i="1"/>
  <c r="X152" i="1"/>
  <c r="L154" i="1"/>
  <c r="O154" i="1"/>
  <c r="R154" i="1"/>
  <c r="U154" i="1"/>
  <c r="X154" i="1"/>
  <c r="AD154" i="1"/>
  <c r="L155" i="1"/>
  <c r="AD155" i="1"/>
  <c r="O155" i="1"/>
  <c r="R155" i="1"/>
  <c r="U155" i="1"/>
  <c r="X155" i="1"/>
  <c r="L156" i="1"/>
  <c r="O156" i="1"/>
  <c r="R156" i="1"/>
  <c r="U156" i="1"/>
  <c r="X156" i="1"/>
  <c r="AD156" i="1"/>
  <c r="F404" i="12"/>
  <c r="F403" i="12"/>
  <c r="F402" i="12"/>
  <c r="F401" i="12"/>
  <c r="F400" i="12"/>
  <c r="F399" i="12"/>
  <c r="F398" i="12"/>
  <c r="F397" i="12"/>
  <c r="F396" i="12"/>
  <c r="F395" i="12"/>
  <c r="F394" i="12"/>
  <c r="F393" i="12"/>
  <c r="F392" i="12"/>
  <c r="F391" i="12"/>
  <c r="F390" i="12"/>
  <c r="F389" i="12"/>
  <c r="F388" i="12"/>
  <c r="F387" i="12"/>
  <c r="F386" i="12"/>
  <c r="F385" i="12"/>
  <c r="F384" i="12"/>
  <c r="F383" i="12"/>
  <c r="F382" i="12"/>
  <c r="F381" i="12"/>
  <c r="F380" i="12"/>
  <c r="F379" i="12"/>
  <c r="F378" i="12"/>
  <c r="F377" i="12"/>
  <c r="F376" i="12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F335" i="12"/>
  <c r="F334" i="12"/>
  <c r="F333" i="12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C3" i="12"/>
  <c r="D3" i="12"/>
  <c r="C4" i="12"/>
  <c r="D4" i="12"/>
  <c r="C5" i="12"/>
  <c r="D5" i="12"/>
  <c r="C6" i="12"/>
  <c r="D6" i="12"/>
  <c r="C7" i="12"/>
  <c r="D7" i="12"/>
  <c r="C8" i="12"/>
  <c r="D8" i="12"/>
  <c r="C9" i="12"/>
  <c r="D9" i="12"/>
  <c r="C10" i="12"/>
  <c r="D10" i="12"/>
  <c r="C11" i="12"/>
  <c r="D11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C46" i="12"/>
  <c r="D46" i="12"/>
  <c r="C47" i="12"/>
  <c r="D47" i="12"/>
  <c r="C48" i="12"/>
  <c r="D48" i="12"/>
  <c r="C49" i="12"/>
  <c r="D49" i="12"/>
  <c r="C50" i="12"/>
  <c r="D50" i="12"/>
  <c r="C51" i="12"/>
  <c r="D51" i="12"/>
  <c r="C52" i="12"/>
  <c r="D52" i="12"/>
  <c r="C53" i="12"/>
  <c r="D53" i="12"/>
  <c r="C54" i="12"/>
  <c r="D54" i="12"/>
  <c r="C55" i="12"/>
  <c r="D55" i="12"/>
  <c r="C56" i="12"/>
  <c r="D56" i="12"/>
  <c r="C57" i="12"/>
  <c r="D57" i="12"/>
  <c r="C58" i="12"/>
  <c r="D58" i="12"/>
  <c r="C59" i="12"/>
  <c r="D59" i="12"/>
  <c r="C60" i="12"/>
  <c r="D60" i="12"/>
  <c r="C61" i="12"/>
  <c r="D61" i="12"/>
  <c r="C62" i="12"/>
  <c r="D62" i="12"/>
  <c r="C63" i="12"/>
  <c r="D63" i="12"/>
  <c r="C64" i="12"/>
  <c r="D64" i="12"/>
  <c r="C65" i="12"/>
  <c r="D65" i="12"/>
  <c r="C66" i="12"/>
  <c r="D66" i="12"/>
  <c r="C67" i="12"/>
  <c r="D67" i="12"/>
  <c r="C68" i="12"/>
  <c r="D68" i="12"/>
  <c r="C69" i="12"/>
  <c r="D69" i="12"/>
  <c r="C70" i="12"/>
  <c r="D70" i="12"/>
  <c r="C71" i="12"/>
  <c r="D71" i="12"/>
  <c r="C72" i="12"/>
  <c r="D72" i="12"/>
  <c r="C73" i="12"/>
  <c r="D73" i="12"/>
  <c r="C74" i="12"/>
  <c r="D74" i="12"/>
  <c r="C75" i="12"/>
  <c r="D75" i="12"/>
  <c r="C76" i="12"/>
  <c r="D76" i="12"/>
  <c r="C77" i="12"/>
  <c r="D77" i="12"/>
  <c r="C78" i="12"/>
  <c r="D78" i="12"/>
  <c r="C79" i="12"/>
  <c r="D79" i="12"/>
  <c r="C80" i="12"/>
  <c r="D80" i="12"/>
  <c r="C81" i="12"/>
  <c r="D81" i="12"/>
  <c r="C82" i="12"/>
  <c r="D82" i="12"/>
  <c r="C83" i="12"/>
  <c r="D83" i="12"/>
  <c r="C84" i="12"/>
  <c r="D84" i="12"/>
  <c r="C85" i="12"/>
  <c r="D85" i="12"/>
  <c r="C86" i="12"/>
  <c r="D86" i="12"/>
  <c r="C87" i="12"/>
  <c r="D87" i="12"/>
  <c r="C88" i="12"/>
  <c r="D88" i="12"/>
  <c r="C89" i="12"/>
  <c r="D89" i="12"/>
  <c r="C90" i="12"/>
  <c r="D90" i="12"/>
  <c r="C91" i="12"/>
  <c r="D91" i="12"/>
  <c r="C92" i="12"/>
  <c r="D92" i="12"/>
  <c r="C93" i="12"/>
  <c r="D93" i="12"/>
  <c r="C94" i="12"/>
  <c r="D94" i="12"/>
  <c r="C95" i="12"/>
  <c r="D95" i="12"/>
  <c r="C96" i="12"/>
  <c r="D96" i="12"/>
  <c r="C97" i="12"/>
  <c r="D97" i="12"/>
  <c r="C98" i="12"/>
  <c r="D98" i="12"/>
  <c r="C99" i="12"/>
  <c r="D99" i="12"/>
  <c r="C100" i="12"/>
  <c r="D100" i="12"/>
  <c r="C101" i="12"/>
  <c r="D101" i="12"/>
  <c r="C102" i="12"/>
  <c r="D102" i="12"/>
  <c r="C103" i="12"/>
  <c r="D103" i="12"/>
  <c r="C104" i="12"/>
  <c r="D104" i="12"/>
  <c r="C105" i="12"/>
  <c r="D105" i="12"/>
  <c r="C106" i="12"/>
  <c r="D106" i="12"/>
  <c r="C107" i="12"/>
  <c r="D107" i="12"/>
  <c r="C108" i="12"/>
  <c r="D108" i="12"/>
  <c r="C109" i="12"/>
  <c r="D109" i="12"/>
  <c r="C110" i="12"/>
  <c r="D110" i="12"/>
  <c r="C111" i="12"/>
  <c r="D111" i="12"/>
  <c r="C112" i="12"/>
  <c r="D112" i="12"/>
  <c r="C113" i="12"/>
  <c r="D113" i="12"/>
  <c r="C114" i="12"/>
  <c r="D114" i="12"/>
  <c r="C115" i="12"/>
  <c r="D115" i="12"/>
  <c r="C116" i="12"/>
  <c r="D116" i="12"/>
  <c r="C117" i="12"/>
  <c r="D117" i="12"/>
  <c r="C118" i="12"/>
  <c r="D118" i="12"/>
  <c r="C119" i="12"/>
  <c r="D119" i="12"/>
  <c r="C120" i="12"/>
  <c r="D120" i="12"/>
  <c r="C121" i="12"/>
  <c r="D121" i="12"/>
  <c r="C122" i="12"/>
  <c r="D122" i="12"/>
  <c r="C123" i="12"/>
  <c r="D123" i="12"/>
  <c r="C124" i="12"/>
  <c r="D124" i="12"/>
  <c r="C125" i="12"/>
  <c r="D125" i="12"/>
  <c r="C126" i="12"/>
  <c r="D126" i="12"/>
  <c r="C127" i="12"/>
  <c r="D127" i="12"/>
  <c r="C128" i="12"/>
  <c r="D128" i="12"/>
  <c r="C129" i="12"/>
  <c r="D129" i="12"/>
  <c r="C130" i="12"/>
  <c r="D130" i="12"/>
  <c r="C131" i="12"/>
  <c r="D131" i="12"/>
  <c r="C132" i="12"/>
  <c r="D132" i="12"/>
  <c r="C133" i="12"/>
  <c r="D133" i="12"/>
  <c r="C134" i="12"/>
  <c r="D134" i="12"/>
  <c r="C135" i="12"/>
  <c r="D135" i="12"/>
  <c r="C136" i="12"/>
  <c r="D136" i="12"/>
  <c r="C137" i="12"/>
  <c r="D137" i="12"/>
  <c r="C138" i="12"/>
  <c r="D138" i="12"/>
  <c r="C139" i="12"/>
  <c r="D139" i="12"/>
  <c r="C140" i="12"/>
  <c r="D140" i="12"/>
  <c r="C141" i="12"/>
  <c r="D141" i="12"/>
  <c r="C142" i="12"/>
  <c r="D142" i="12"/>
  <c r="C143" i="12"/>
  <c r="D143" i="12"/>
  <c r="C144" i="12"/>
  <c r="D144" i="12"/>
  <c r="C145" i="12"/>
  <c r="D145" i="12"/>
  <c r="C146" i="12"/>
  <c r="D146" i="12"/>
  <c r="C147" i="12"/>
  <c r="D147" i="12"/>
  <c r="C148" i="12"/>
  <c r="D148" i="12"/>
  <c r="C149" i="12"/>
  <c r="D149" i="12"/>
  <c r="C150" i="12"/>
  <c r="D150" i="12"/>
  <c r="C151" i="12"/>
  <c r="D151" i="12"/>
  <c r="C152" i="12"/>
  <c r="D152" i="12"/>
  <c r="C153" i="12"/>
  <c r="D153" i="12"/>
  <c r="C154" i="12"/>
  <c r="D154" i="12"/>
  <c r="C155" i="12"/>
  <c r="D155" i="12"/>
  <c r="C156" i="12"/>
  <c r="D156" i="12"/>
  <c r="C157" i="12"/>
  <c r="D157" i="12"/>
  <c r="C158" i="12"/>
  <c r="D158" i="12"/>
  <c r="C159" i="12"/>
  <c r="D159" i="12"/>
  <c r="C160" i="12"/>
  <c r="D160" i="12"/>
  <c r="C161" i="12"/>
  <c r="D161" i="12"/>
  <c r="C162" i="12"/>
  <c r="D162" i="12"/>
  <c r="C163" i="12"/>
  <c r="D163" i="12"/>
  <c r="C164" i="12"/>
  <c r="D164" i="12"/>
  <c r="C165" i="12"/>
  <c r="D165" i="12"/>
  <c r="C166" i="12"/>
  <c r="D166" i="12"/>
  <c r="C167" i="12"/>
  <c r="D167" i="12"/>
  <c r="C168" i="12"/>
  <c r="D168" i="12"/>
  <c r="C169" i="12"/>
  <c r="D169" i="12"/>
  <c r="C170" i="12"/>
  <c r="D170" i="12"/>
  <c r="C171" i="12"/>
  <c r="D171" i="12"/>
  <c r="C172" i="12"/>
  <c r="D172" i="12"/>
  <c r="C173" i="12"/>
  <c r="D173" i="12"/>
  <c r="C174" i="12"/>
  <c r="D174" i="12"/>
  <c r="C175" i="12"/>
  <c r="D175" i="12"/>
  <c r="C176" i="12"/>
  <c r="D176" i="12"/>
  <c r="C177" i="12"/>
  <c r="D177" i="12"/>
  <c r="C178" i="12"/>
  <c r="D178" i="12"/>
  <c r="C179" i="12"/>
  <c r="D179" i="12"/>
  <c r="C180" i="12"/>
  <c r="D180" i="12"/>
  <c r="C181" i="12"/>
  <c r="D181" i="12"/>
  <c r="C182" i="12"/>
  <c r="D182" i="12"/>
  <c r="C183" i="12"/>
  <c r="D183" i="12"/>
  <c r="C184" i="12"/>
  <c r="D184" i="12"/>
  <c r="C185" i="12"/>
  <c r="D185" i="12"/>
  <c r="C186" i="12"/>
  <c r="D186" i="12"/>
  <c r="C187" i="12"/>
  <c r="D187" i="12"/>
  <c r="C188" i="12"/>
  <c r="D188" i="12"/>
  <c r="C189" i="12"/>
  <c r="D189" i="12"/>
  <c r="C190" i="12"/>
  <c r="D190" i="12"/>
  <c r="C191" i="12"/>
  <c r="D191" i="12"/>
  <c r="C192" i="12"/>
  <c r="D192" i="12"/>
  <c r="C193" i="12"/>
  <c r="D193" i="12"/>
  <c r="C194" i="12"/>
  <c r="D194" i="12"/>
  <c r="C195" i="12"/>
  <c r="D195" i="12"/>
  <c r="C196" i="12"/>
  <c r="D196" i="12"/>
  <c r="C197" i="12"/>
  <c r="D197" i="12"/>
  <c r="C198" i="12"/>
  <c r="D198" i="12"/>
  <c r="C199" i="12"/>
  <c r="D199" i="12"/>
  <c r="C200" i="12"/>
  <c r="D200" i="12"/>
  <c r="C201" i="12"/>
  <c r="D201" i="12"/>
  <c r="C202" i="12"/>
  <c r="D202" i="12"/>
  <c r="C203" i="12"/>
  <c r="D203" i="12"/>
  <c r="C204" i="12"/>
  <c r="D204" i="12"/>
  <c r="C205" i="12"/>
  <c r="D205" i="12"/>
  <c r="C206" i="12"/>
  <c r="D206" i="12"/>
  <c r="C207" i="12"/>
  <c r="D207" i="12"/>
  <c r="C208" i="12"/>
  <c r="D208" i="12"/>
  <c r="C209" i="12"/>
  <c r="D209" i="12"/>
  <c r="C210" i="12"/>
  <c r="D210" i="12"/>
  <c r="C211" i="12"/>
  <c r="D211" i="12"/>
  <c r="C212" i="12"/>
  <c r="D212" i="12"/>
  <c r="C213" i="12"/>
  <c r="D213" i="12"/>
  <c r="C214" i="12"/>
  <c r="D214" i="12"/>
  <c r="C215" i="12"/>
  <c r="D215" i="12"/>
  <c r="C216" i="12"/>
  <c r="D216" i="12"/>
  <c r="C217" i="12"/>
  <c r="D217" i="12"/>
  <c r="C218" i="12"/>
  <c r="D218" i="12"/>
  <c r="C219" i="12"/>
  <c r="D219" i="12"/>
  <c r="C220" i="12"/>
  <c r="D220" i="12"/>
  <c r="C221" i="12"/>
  <c r="D221" i="12"/>
  <c r="C222" i="12"/>
  <c r="D222" i="12"/>
  <c r="C223" i="12"/>
  <c r="D223" i="12"/>
  <c r="C224" i="12"/>
  <c r="D224" i="12"/>
  <c r="C225" i="12"/>
  <c r="D225" i="12"/>
  <c r="C226" i="12"/>
  <c r="D226" i="12"/>
  <c r="C227" i="12"/>
  <c r="D227" i="12"/>
  <c r="C228" i="12"/>
  <c r="D228" i="12"/>
  <c r="C229" i="12"/>
  <c r="D229" i="12"/>
  <c r="C230" i="12"/>
  <c r="D230" i="12"/>
  <c r="C231" i="12"/>
  <c r="D231" i="12"/>
  <c r="C232" i="12"/>
  <c r="D232" i="12"/>
  <c r="C233" i="12"/>
  <c r="D233" i="12"/>
  <c r="C234" i="12"/>
  <c r="D234" i="12"/>
  <c r="C235" i="12"/>
  <c r="D235" i="12"/>
  <c r="C236" i="12"/>
  <c r="D236" i="12"/>
  <c r="C237" i="12"/>
  <c r="D237" i="12"/>
  <c r="C238" i="12"/>
  <c r="D238" i="12"/>
  <c r="C239" i="12"/>
  <c r="D239" i="12"/>
  <c r="C240" i="12"/>
  <c r="D240" i="12"/>
  <c r="C241" i="12"/>
  <c r="D241" i="12"/>
  <c r="C242" i="12"/>
  <c r="D242" i="12"/>
  <c r="C243" i="12"/>
  <c r="D243" i="12"/>
  <c r="C244" i="12"/>
  <c r="D244" i="12"/>
  <c r="C245" i="12"/>
  <c r="D245" i="12"/>
  <c r="C246" i="12"/>
  <c r="D246" i="12"/>
  <c r="C247" i="12"/>
  <c r="D247" i="12"/>
  <c r="C248" i="12"/>
  <c r="D248" i="12"/>
  <c r="C249" i="12"/>
  <c r="D249" i="12"/>
  <c r="C250" i="12"/>
  <c r="D250" i="12"/>
  <c r="C251" i="12"/>
  <c r="D251" i="12"/>
  <c r="C252" i="12"/>
  <c r="D252" i="12"/>
  <c r="C253" i="12"/>
  <c r="D253" i="12"/>
  <c r="C254" i="12"/>
  <c r="D254" i="12"/>
  <c r="C255" i="12"/>
  <c r="D255" i="12"/>
  <c r="C256" i="12"/>
  <c r="D256" i="12"/>
  <c r="C257" i="12"/>
  <c r="D257" i="12"/>
  <c r="C258" i="12"/>
  <c r="D258" i="12"/>
  <c r="C259" i="12"/>
  <c r="D259" i="12"/>
  <c r="C260" i="12"/>
  <c r="D260" i="12"/>
  <c r="C261" i="12"/>
  <c r="D261" i="12"/>
  <c r="C262" i="12"/>
  <c r="D262" i="12"/>
  <c r="C263" i="12"/>
  <c r="D263" i="12"/>
  <c r="C264" i="12"/>
  <c r="D264" i="12"/>
  <c r="C265" i="12"/>
  <c r="D265" i="12"/>
  <c r="C266" i="12"/>
  <c r="D266" i="12"/>
  <c r="C267" i="12"/>
  <c r="D267" i="12"/>
  <c r="C268" i="12"/>
  <c r="D268" i="12"/>
  <c r="C269" i="12"/>
  <c r="D269" i="12"/>
  <c r="C270" i="12"/>
  <c r="D270" i="12"/>
  <c r="C271" i="12"/>
  <c r="D271" i="12"/>
  <c r="C272" i="12"/>
  <c r="D272" i="12"/>
  <c r="C273" i="12"/>
  <c r="D273" i="12"/>
  <c r="C274" i="12"/>
  <c r="D274" i="12"/>
  <c r="C275" i="12"/>
  <c r="D275" i="12"/>
  <c r="C276" i="12"/>
  <c r="D276" i="12"/>
  <c r="C277" i="12"/>
  <c r="D277" i="12"/>
  <c r="C278" i="12"/>
  <c r="D278" i="12"/>
  <c r="C279" i="12"/>
  <c r="D279" i="12"/>
  <c r="C280" i="12"/>
  <c r="D280" i="12"/>
  <c r="C281" i="12"/>
  <c r="D281" i="12"/>
  <c r="C282" i="12"/>
  <c r="D282" i="12"/>
  <c r="C283" i="12"/>
  <c r="D283" i="12"/>
  <c r="C284" i="12"/>
  <c r="D284" i="12"/>
  <c r="C285" i="12"/>
  <c r="D285" i="12"/>
  <c r="C286" i="12"/>
  <c r="D286" i="12"/>
  <c r="C287" i="12"/>
  <c r="D287" i="12"/>
  <c r="C288" i="12"/>
  <c r="D288" i="12"/>
  <c r="C289" i="12"/>
  <c r="D289" i="12"/>
  <c r="C290" i="12"/>
  <c r="D290" i="12"/>
  <c r="C291" i="12"/>
  <c r="D291" i="12"/>
  <c r="C292" i="12"/>
  <c r="D292" i="12"/>
  <c r="C293" i="12"/>
  <c r="D293" i="12"/>
  <c r="C294" i="12"/>
  <c r="D294" i="12"/>
  <c r="C295" i="12"/>
  <c r="D295" i="12"/>
  <c r="C296" i="12"/>
  <c r="D296" i="12"/>
  <c r="C297" i="12"/>
  <c r="D297" i="12"/>
  <c r="C298" i="12"/>
  <c r="D298" i="12"/>
  <c r="C299" i="12"/>
  <c r="D299" i="12"/>
  <c r="C300" i="12"/>
  <c r="D300" i="12"/>
  <c r="C301" i="12"/>
  <c r="D301" i="12"/>
  <c r="C302" i="12"/>
  <c r="D302" i="12"/>
  <c r="C303" i="12"/>
  <c r="D303" i="12"/>
  <c r="C304" i="12"/>
  <c r="D304" i="12"/>
  <c r="C305" i="12"/>
  <c r="D305" i="12"/>
  <c r="C306" i="12"/>
  <c r="D306" i="12"/>
  <c r="C307" i="12"/>
  <c r="D307" i="12"/>
  <c r="C308" i="12"/>
  <c r="D308" i="12"/>
  <c r="C309" i="12"/>
  <c r="D309" i="12"/>
  <c r="C310" i="12"/>
  <c r="D310" i="12"/>
  <c r="C311" i="12"/>
  <c r="D311" i="12"/>
  <c r="C312" i="12"/>
  <c r="D312" i="12"/>
  <c r="C313" i="12"/>
  <c r="D313" i="12"/>
  <c r="C314" i="12"/>
  <c r="D314" i="12"/>
  <c r="C315" i="12"/>
  <c r="D315" i="12"/>
  <c r="C316" i="12"/>
  <c r="D316" i="12"/>
  <c r="C317" i="12"/>
  <c r="D317" i="12"/>
  <c r="C318" i="12"/>
  <c r="D318" i="12"/>
  <c r="C319" i="12"/>
  <c r="D319" i="12"/>
  <c r="C320" i="12"/>
  <c r="D320" i="12"/>
  <c r="C321" i="12"/>
  <c r="D321" i="12"/>
  <c r="C322" i="12"/>
  <c r="D322" i="12"/>
  <c r="C323" i="12"/>
  <c r="D323" i="12"/>
  <c r="C324" i="12"/>
  <c r="D324" i="12"/>
  <c r="C325" i="12"/>
  <c r="D325" i="12"/>
  <c r="C326" i="12"/>
  <c r="D326" i="12"/>
  <c r="C327" i="12"/>
  <c r="D327" i="12"/>
  <c r="C328" i="12"/>
  <c r="D328" i="12"/>
  <c r="C329" i="12"/>
  <c r="D329" i="12"/>
  <c r="C330" i="12"/>
  <c r="D330" i="12"/>
  <c r="C331" i="12"/>
  <c r="D331" i="12"/>
  <c r="C332" i="12"/>
  <c r="D332" i="12"/>
  <c r="C333" i="12"/>
  <c r="D333" i="12"/>
  <c r="C334" i="12"/>
  <c r="D334" i="12"/>
  <c r="C335" i="12"/>
  <c r="D335" i="12"/>
  <c r="C336" i="12"/>
  <c r="D336" i="12"/>
  <c r="C337" i="12"/>
  <c r="D337" i="12"/>
  <c r="C338" i="12"/>
  <c r="D338" i="12"/>
  <c r="C339" i="12"/>
  <c r="D339" i="12"/>
  <c r="C340" i="12"/>
  <c r="D340" i="12"/>
  <c r="C341" i="12"/>
  <c r="D341" i="12"/>
  <c r="C342" i="12"/>
  <c r="D342" i="12"/>
  <c r="C343" i="12"/>
  <c r="D343" i="12"/>
  <c r="C344" i="12"/>
  <c r="D344" i="12"/>
  <c r="C345" i="12"/>
  <c r="D345" i="12"/>
  <c r="C346" i="12"/>
  <c r="D346" i="12"/>
  <c r="C347" i="12"/>
  <c r="D347" i="12"/>
  <c r="C348" i="12"/>
  <c r="D348" i="12"/>
  <c r="C349" i="12"/>
  <c r="D349" i="12"/>
  <c r="C350" i="12"/>
  <c r="D350" i="12"/>
  <c r="C351" i="12"/>
  <c r="D351" i="12"/>
  <c r="C352" i="12"/>
  <c r="D352" i="12"/>
  <c r="C353" i="12"/>
  <c r="D353" i="12"/>
  <c r="C354" i="12"/>
  <c r="D354" i="12"/>
  <c r="C355" i="12"/>
  <c r="D355" i="12"/>
  <c r="C356" i="12"/>
  <c r="D356" i="12"/>
  <c r="C357" i="12"/>
  <c r="D357" i="12"/>
  <c r="C358" i="12"/>
  <c r="D358" i="12"/>
  <c r="C359" i="12"/>
  <c r="D359" i="12"/>
  <c r="C360" i="12"/>
  <c r="D360" i="12"/>
  <c r="C361" i="12"/>
  <c r="D361" i="12"/>
  <c r="C362" i="12"/>
  <c r="D362" i="12"/>
  <c r="C363" i="12"/>
  <c r="D363" i="12"/>
  <c r="C364" i="12"/>
  <c r="D364" i="12"/>
  <c r="C365" i="12"/>
  <c r="D365" i="12"/>
  <c r="C366" i="12"/>
  <c r="D366" i="12"/>
  <c r="C367" i="12"/>
  <c r="D367" i="12"/>
  <c r="C368" i="12"/>
  <c r="D368" i="12"/>
  <c r="C369" i="12"/>
  <c r="D369" i="12"/>
  <c r="C370" i="12"/>
  <c r="D370" i="12"/>
  <c r="C371" i="12"/>
  <c r="D371" i="12"/>
  <c r="C372" i="12"/>
  <c r="D372" i="12"/>
  <c r="C373" i="12"/>
  <c r="D373" i="12"/>
  <c r="C374" i="12"/>
  <c r="D374" i="12"/>
  <c r="C375" i="12"/>
  <c r="D375" i="12"/>
  <c r="C376" i="12"/>
  <c r="D376" i="12"/>
  <c r="C377" i="12"/>
  <c r="D377" i="12"/>
  <c r="C378" i="12"/>
  <c r="D378" i="12"/>
  <c r="C379" i="12"/>
  <c r="D379" i="12"/>
  <c r="C380" i="12"/>
  <c r="D380" i="12"/>
  <c r="C381" i="12"/>
  <c r="D381" i="12"/>
  <c r="C382" i="12"/>
  <c r="D382" i="12"/>
  <c r="C383" i="12"/>
  <c r="D383" i="12"/>
  <c r="C384" i="12"/>
  <c r="D384" i="12"/>
  <c r="C385" i="12"/>
  <c r="D385" i="12"/>
  <c r="C386" i="12"/>
  <c r="D386" i="12"/>
  <c r="C387" i="12"/>
  <c r="D387" i="12"/>
  <c r="C388" i="12"/>
  <c r="D388" i="12"/>
  <c r="C389" i="12"/>
  <c r="D389" i="12"/>
  <c r="C390" i="12"/>
  <c r="D390" i="12"/>
  <c r="C391" i="12"/>
  <c r="D391" i="12"/>
  <c r="C392" i="12"/>
  <c r="D392" i="12"/>
  <c r="C393" i="12"/>
  <c r="D393" i="12"/>
  <c r="C394" i="12"/>
  <c r="D394" i="12"/>
  <c r="C395" i="12"/>
  <c r="D395" i="12"/>
  <c r="C396" i="12"/>
  <c r="D396" i="12"/>
  <c r="C397" i="12"/>
  <c r="D397" i="12"/>
  <c r="C398" i="12"/>
  <c r="D398" i="12"/>
  <c r="C399" i="12"/>
  <c r="D399" i="12"/>
  <c r="C400" i="12"/>
  <c r="D400" i="12"/>
  <c r="C401" i="12"/>
  <c r="D401" i="12"/>
  <c r="C402" i="12"/>
  <c r="D402" i="12"/>
  <c r="C403" i="12"/>
  <c r="D403" i="12"/>
  <c r="C404" i="12"/>
  <c r="D404" i="12"/>
  <c r="D2" i="12"/>
  <c r="C2" i="12"/>
  <c r="G404" i="12"/>
  <c r="G403" i="12"/>
  <c r="G402" i="12"/>
  <c r="G401" i="12"/>
  <c r="G400" i="12"/>
  <c r="G399" i="12"/>
  <c r="G398" i="12"/>
  <c r="G397" i="12"/>
  <c r="G396" i="12"/>
  <c r="G395" i="12"/>
  <c r="G394" i="12"/>
  <c r="G393" i="12"/>
  <c r="G392" i="12"/>
  <c r="G391" i="12"/>
  <c r="G390" i="12"/>
  <c r="G389" i="12"/>
  <c r="G388" i="12"/>
  <c r="G387" i="12"/>
  <c r="G386" i="12"/>
  <c r="G385" i="12"/>
  <c r="G384" i="12"/>
  <c r="G383" i="12"/>
  <c r="G382" i="12"/>
  <c r="G381" i="12"/>
  <c r="G380" i="12"/>
  <c r="G379" i="12"/>
  <c r="G378" i="12"/>
  <c r="G377" i="12"/>
  <c r="G376" i="12"/>
  <c r="G375" i="12"/>
  <c r="G374" i="12"/>
  <c r="G373" i="12"/>
  <c r="G372" i="12"/>
  <c r="G371" i="12"/>
  <c r="G370" i="12"/>
  <c r="G369" i="12"/>
  <c r="G368" i="12"/>
  <c r="G367" i="12"/>
  <c r="G366" i="12"/>
  <c r="G365" i="12"/>
  <c r="G364" i="12"/>
  <c r="G363" i="12"/>
  <c r="G362" i="12"/>
  <c r="G361" i="12"/>
  <c r="G360" i="12"/>
  <c r="G359" i="12"/>
  <c r="G358" i="12"/>
  <c r="G357" i="12"/>
  <c r="G356" i="12"/>
  <c r="G355" i="12"/>
  <c r="G354" i="12"/>
  <c r="G353" i="12"/>
  <c r="G352" i="12"/>
  <c r="G351" i="12"/>
  <c r="G350" i="12"/>
  <c r="G349" i="12"/>
  <c r="G348" i="12"/>
  <c r="G347" i="12"/>
  <c r="G346" i="12"/>
  <c r="G345" i="12"/>
  <c r="G344" i="12"/>
  <c r="G343" i="12"/>
  <c r="G342" i="12"/>
  <c r="G341" i="12"/>
  <c r="G340" i="12"/>
  <c r="G339" i="12"/>
  <c r="G338" i="12"/>
  <c r="G337" i="12"/>
  <c r="G336" i="12"/>
  <c r="G335" i="12"/>
  <c r="G334" i="12"/>
  <c r="G333" i="12"/>
  <c r="G332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2" i="12"/>
  <c r="F404" i="11"/>
  <c r="F403" i="11"/>
  <c r="F402" i="11"/>
  <c r="F401" i="11"/>
  <c r="F400" i="11"/>
  <c r="F399" i="11"/>
  <c r="F398" i="11"/>
  <c r="F397" i="11"/>
  <c r="F396" i="11"/>
  <c r="F395" i="11"/>
  <c r="F394" i="11"/>
  <c r="F393" i="11"/>
  <c r="F392" i="11"/>
  <c r="F391" i="11"/>
  <c r="F390" i="11"/>
  <c r="F389" i="11"/>
  <c r="F388" i="11"/>
  <c r="F387" i="11"/>
  <c r="F386" i="11"/>
  <c r="F385" i="11"/>
  <c r="F384" i="11"/>
  <c r="F383" i="11"/>
  <c r="F382" i="11"/>
  <c r="F381" i="11"/>
  <c r="F380" i="11"/>
  <c r="F379" i="11"/>
  <c r="F378" i="11"/>
  <c r="F377" i="11"/>
  <c r="F376" i="11"/>
  <c r="F375" i="11"/>
  <c r="F374" i="11"/>
  <c r="F373" i="11"/>
  <c r="F372" i="11"/>
  <c r="F371" i="11"/>
  <c r="F370" i="11"/>
  <c r="F369" i="11"/>
  <c r="F368" i="1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31" i="11"/>
  <c r="F330" i="11"/>
  <c r="F329" i="11"/>
  <c r="F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C3" i="11"/>
  <c r="D3" i="11"/>
  <c r="C4" i="11"/>
  <c r="D4" i="11"/>
  <c r="C5" i="11"/>
  <c r="D5" i="11"/>
  <c r="C6" i="11"/>
  <c r="D6" i="11"/>
  <c r="C7" i="11"/>
  <c r="D7" i="11"/>
  <c r="C8" i="11"/>
  <c r="D8" i="11"/>
  <c r="C9" i="11"/>
  <c r="D9" i="11"/>
  <c r="C10" i="11"/>
  <c r="D10" i="11"/>
  <c r="C11" i="11"/>
  <c r="D11" i="11"/>
  <c r="C12" i="11"/>
  <c r="D12" i="11"/>
  <c r="C13" i="11"/>
  <c r="D13" i="11"/>
  <c r="C14" i="11"/>
  <c r="D14" i="11"/>
  <c r="C15" i="11"/>
  <c r="D15" i="11"/>
  <c r="C16" i="11"/>
  <c r="D16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C24" i="11"/>
  <c r="D24" i="11"/>
  <c r="C25" i="11"/>
  <c r="D25" i="11"/>
  <c r="C26" i="11"/>
  <c r="D26" i="11"/>
  <c r="C27" i="11"/>
  <c r="D27" i="11"/>
  <c r="C28" i="11"/>
  <c r="D28" i="11"/>
  <c r="C29" i="11"/>
  <c r="D29" i="11"/>
  <c r="C30" i="11"/>
  <c r="D30" i="11"/>
  <c r="C31" i="11"/>
  <c r="D31" i="11"/>
  <c r="C32" i="11"/>
  <c r="D32" i="11"/>
  <c r="C33" i="11"/>
  <c r="D33" i="11"/>
  <c r="C34" i="11"/>
  <c r="D34" i="11"/>
  <c r="C35" i="11"/>
  <c r="D35" i="11"/>
  <c r="C36" i="11"/>
  <c r="D36" i="11"/>
  <c r="C37" i="11"/>
  <c r="D37" i="11"/>
  <c r="C38" i="11"/>
  <c r="D38" i="11"/>
  <c r="C39" i="11"/>
  <c r="D39" i="11"/>
  <c r="C40" i="11"/>
  <c r="D40" i="11"/>
  <c r="C41" i="11"/>
  <c r="D41" i="11"/>
  <c r="C42" i="11"/>
  <c r="D42" i="11"/>
  <c r="C43" i="11"/>
  <c r="D43" i="11"/>
  <c r="C44" i="11"/>
  <c r="D44" i="11"/>
  <c r="C45" i="11"/>
  <c r="D45" i="11"/>
  <c r="C46" i="11"/>
  <c r="D46" i="11"/>
  <c r="C47" i="11"/>
  <c r="D47" i="11"/>
  <c r="C48" i="11"/>
  <c r="D48" i="11"/>
  <c r="C49" i="11"/>
  <c r="D49" i="11"/>
  <c r="C50" i="11"/>
  <c r="D50" i="11"/>
  <c r="C51" i="11"/>
  <c r="D51" i="11"/>
  <c r="C52" i="11"/>
  <c r="D52" i="11"/>
  <c r="C53" i="11"/>
  <c r="D53" i="11"/>
  <c r="C54" i="11"/>
  <c r="D54" i="11"/>
  <c r="C55" i="11"/>
  <c r="D55" i="11"/>
  <c r="C56" i="11"/>
  <c r="D56" i="11"/>
  <c r="C57" i="11"/>
  <c r="D57" i="11"/>
  <c r="C58" i="11"/>
  <c r="D58" i="11"/>
  <c r="C59" i="11"/>
  <c r="D59" i="11"/>
  <c r="C60" i="11"/>
  <c r="D60" i="11"/>
  <c r="C61" i="11"/>
  <c r="D61" i="11"/>
  <c r="C62" i="11"/>
  <c r="D62" i="11"/>
  <c r="C63" i="11"/>
  <c r="D63" i="11"/>
  <c r="C64" i="11"/>
  <c r="D64" i="11"/>
  <c r="C65" i="11"/>
  <c r="D65" i="11"/>
  <c r="C66" i="11"/>
  <c r="D66" i="11"/>
  <c r="C67" i="11"/>
  <c r="D67" i="11"/>
  <c r="C68" i="11"/>
  <c r="D68" i="11"/>
  <c r="C69" i="11"/>
  <c r="D69" i="11"/>
  <c r="C70" i="11"/>
  <c r="D70" i="11"/>
  <c r="C71" i="11"/>
  <c r="D71" i="11"/>
  <c r="C72" i="11"/>
  <c r="D72" i="11"/>
  <c r="C73" i="11"/>
  <c r="D73" i="11"/>
  <c r="C74" i="11"/>
  <c r="D74" i="11"/>
  <c r="C75" i="11"/>
  <c r="D75" i="11"/>
  <c r="C76" i="11"/>
  <c r="D76" i="11"/>
  <c r="C77" i="11"/>
  <c r="D77" i="11"/>
  <c r="C78" i="11"/>
  <c r="D78" i="11"/>
  <c r="C79" i="11"/>
  <c r="D79" i="11"/>
  <c r="C80" i="11"/>
  <c r="D80" i="11"/>
  <c r="C81" i="11"/>
  <c r="D81" i="11"/>
  <c r="C82" i="11"/>
  <c r="D82" i="11"/>
  <c r="C83" i="11"/>
  <c r="D83" i="11"/>
  <c r="C84" i="11"/>
  <c r="D84" i="11"/>
  <c r="C85" i="11"/>
  <c r="D85" i="11"/>
  <c r="C86" i="11"/>
  <c r="D86" i="11"/>
  <c r="C87" i="11"/>
  <c r="D87" i="11"/>
  <c r="C88" i="11"/>
  <c r="D88" i="11"/>
  <c r="C89" i="11"/>
  <c r="D89" i="11"/>
  <c r="C90" i="11"/>
  <c r="D90" i="11"/>
  <c r="C91" i="11"/>
  <c r="D91" i="11"/>
  <c r="C92" i="11"/>
  <c r="D92" i="11"/>
  <c r="C93" i="11"/>
  <c r="D93" i="11"/>
  <c r="C94" i="11"/>
  <c r="D94" i="11"/>
  <c r="C95" i="11"/>
  <c r="D95" i="11"/>
  <c r="C96" i="11"/>
  <c r="D96" i="11"/>
  <c r="C97" i="11"/>
  <c r="D97" i="11"/>
  <c r="C98" i="11"/>
  <c r="D98" i="11"/>
  <c r="C99" i="11"/>
  <c r="D99" i="11"/>
  <c r="C100" i="11"/>
  <c r="D100" i="11"/>
  <c r="C101" i="11"/>
  <c r="D101" i="11"/>
  <c r="C102" i="11"/>
  <c r="D102" i="11"/>
  <c r="C103" i="11"/>
  <c r="D103" i="11"/>
  <c r="C104" i="11"/>
  <c r="D104" i="11"/>
  <c r="C105" i="11"/>
  <c r="D105" i="11"/>
  <c r="C106" i="11"/>
  <c r="D106" i="11"/>
  <c r="C107" i="11"/>
  <c r="D107" i="11"/>
  <c r="C108" i="11"/>
  <c r="D108" i="11"/>
  <c r="C109" i="11"/>
  <c r="D109" i="11"/>
  <c r="C110" i="11"/>
  <c r="D110" i="11"/>
  <c r="C111" i="11"/>
  <c r="D111" i="11"/>
  <c r="C112" i="11"/>
  <c r="D112" i="11"/>
  <c r="C113" i="11"/>
  <c r="D113" i="11"/>
  <c r="C114" i="11"/>
  <c r="D114" i="11"/>
  <c r="C115" i="11"/>
  <c r="D115" i="11"/>
  <c r="C116" i="11"/>
  <c r="D116" i="11"/>
  <c r="C117" i="11"/>
  <c r="D117" i="11"/>
  <c r="C118" i="11"/>
  <c r="D118" i="11"/>
  <c r="C119" i="11"/>
  <c r="D119" i="11"/>
  <c r="C120" i="11"/>
  <c r="D120" i="11"/>
  <c r="C121" i="11"/>
  <c r="D121" i="11"/>
  <c r="C122" i="11"/>
  <c r="D122" i="11"/>
  <c r="C123" i="11"/>
  <c r="D123" i="11"/>
  <c r="C124" i="11"/>
  <c r="D124" i="11"/>
  <c r="C125" i="11"/>
  <c r="D125" i="11"/>
  <c r="C126" i="11"/>
  <c r="D126" i="11"/>
  <c r="C127" i="11"/>
  <c r="D127" i="11"/>
  <c r="C128" i="11"/>
  <c r="D128" i="11"/>
  <c r="C129" i="11"/>
  <c r="D129" i="11"/>
  <c r="C130" i="11"/>
  <c r="D130" i="11"/>
  <c r="C131" i="11"/>
  <c r="D131" i="11"/>
  <c r="C132" i="11"/>
  <c r="D132" i="11"/>
  <c r="C133" i="11"/>
  <c r="D133" i="11"/>
  <c r="C134" i="11"/>
  <c r="D134" i="11"/>
  <c r="C135" i="11"/>
  <c r="D135" i="11"/>
  <c r="C136" i="11"/>
  <c r="D136" i="11"/>
  <c r="C137" i="11"/>
  <c r="D137" i="11"/>
  <c r="C138" i="11"/>
  <c r="D138" i="11"/>
  <c r="C139" i="11"/>
  <c r="D139" i="11"/>
  <c r="C140" i="11"/>
  <c r="D140" i="11"/>
  <c r="C141" i="11"/>
  <c r="D141" i="11"/>
  <c r="C142" i="11"/>
  <c r="D142" i="11"/>
  <c r="C143" i="11"/>
  <c r="D143" i="11"/>
  <c r="C144" i="11"/>
  <c r="D144" i="11"/>
  <c r="C145" i="11"/>
  <c r="D145" i="11"/>
  <c r="C146" i="11"/>
  <c r="D146" i="11"/>
  <c r="C147" i="11"/>
  <c r="D147" i="11"/>
  <c r="C148" i="11"/>
  <c r="D148" i="11"/>
  <c r="C149" i="11"/>
  <c r="D149" i="11"/>
  <c r="C150" i="11"/>
  <c r="D150" i="11"/>
  <c r="C151" i="11"/>
  <c r="D151" i="11"/>
  <c r="C152" i="11"/>
  <c r="D152" i="11"/>
  <c r="C153" i="11"/>
  <c r="D153" i="11"/>
  <c r="C154" i="11"/>
  <c r="D154" i="11"/>
  <c r="C155" i="11"/>
  <c r="D155" i="11"/>
  <c r="C156" i="11"/>
  <c r="D156" i="11"/>
  <c r="C157" i="11"/>
  <c r="D157" i="11"/>
  <c r="C158" i="11"/>
  <c r="D158" i="11"/>
  <c r="C159" i="11"/>
  <c r="D159" i="11"/>
  <c r="C160" i="11"/>
  <c r="D160" i="11"/>
  <c r="C161" i="11"/>
  <c r="D161" i="11"/>
  <c r="C162" i="11"/>
  <c r="D162" i="11"/>
  <c r="C163" i="11"/>
  <c r="D163" i="11"/>
  <c r="C164" i="11"/>
  <c r="D164" i="11"/>
  <c r="C165" i="11"/>
  <c r="D165" i="11"/>
  <c r="C166" i="11"/>
  <c r="D166" i="11"/>
  <c r="C167" i="11"/>
  <c r="D167" i="11"/>
  <c r="C168" i="11"/>
  <c r="D168" i="11"/>
  <c r="C169" i="11"/>
  <c r="D169" i="11"/>
  <c r="C170" i="11"/>
  <c r="D170" i="11"/>
  <c r="C171" i="11"/>
  <c r="D171" i="11"/>
  <c r="C172" i="11"/>
  <c r="D172" i="11"/>
  <c r="C173" i="11"/>
  <c r="D173" i="11"/>
  <c r="C174" i="11"/>
  <c r="D174" i="11"/>
  <c r="C175" i="11"/>
  <c r="D175" i="11"/>
  <c r="C176" i="11"/>
  <c r="D176" i="11"/>
  <c r="C177" i="11"/>
  <c r="D177" i="11"/>
  <c r="C178" i="11"/>
  <c r="D178" i="11"/>
  <c r="C179" i="11"/>
  <c r="D179" i="11"/>
  <c r="C180" i="11"/>
  <c r="D180" i="11"/>
  <c r="C181" i="11"/>
  <c r="D181" i="11"/>
  <c r="C182" i="11"/>
  <c r="D182" i="11"/>
  <c r="C183" i="11"/>
  <c r="D183" i="11"/>
  <c r="C184" i="11"/>
  <c r="D184" i="11"/>
  <c r="C185" i="11"/>
  <c r="D185" i="11"/>
  <c r="C186" i="11"/>
  <c r="D186" i="11"/>
  <c r="C187" i="11"/>
  <c r="D187" i="11"/>
  <c r="C188" i="11"/>
  <c r="D188" i="11"/>
  <c r="C189" i="11"/>
  <c r="D189" i="11"/>
  <c r="C190" i="11"/>
  <c r="D190" i="11"/>
  <c r="C191" i="11"/>
  <c r="D191" i="11"/>
  <c r="C192" i="11"/>
  <c r="D192" i="11"/>
  <c r="C193" i="11"/>
  <c r="D193" i="11"/>
  <c r="C194" i="11"/>
  <c r="D194" i="11"/>
  <c r="C195" i="11"/>
  <c r="D195" i="11"/>
  <c r="C196" i="11"/>
  <c r="D196" i="11"/>
  <c r="C197" i="11"/>
  <c r="D197" i="11"/>
  <c r="C198" i="11"/>
  <c r="D198" i="11"/>
  <c r="C199" i="11"/>
  <c r="D199" i="11"/>
  <c r="C200" i="11"/>
  <c r="D200" i="11"/>
  <c r="C201" i="11"/>
  <c r="D201" i="11"/>
  <c r="C202" i="11"/>
  <c r="D202" i="11"/>
  <c r="C203" i="11"/>
  <c r="D203" i="11"/>
  <c r="C204" i="11"/>
  <c r="D204" i="11"/>
  <c r="C205" i="11"/>
  <c r="D205" i="11"/>
  <c r="C206" i="11"/>
  <c r="D206" i="11"/>
  <c r="C207" i="11"/>
  <c r="D207" i="11"/>
  <c r="C208" i="11"/>
  <c r="D208" i="11"/>
  <c r="C209" i="11"/>
  <c r="D209" i="11"/>
  <c r="C210" i="11"/>
  <c r="D210" i="11"/>
  <c r="C211" i="11"/>
  <c r="D211" i="11"/>
  <c r="C212" i="11"/>
  <c r="D212" i="11"/>
  <c r="C213" i="11"/>
  <c r="D213" i="11"/>
  <c r="C214" i="11"/>
  <c r="D214" i="11"/>
  <c r="C215" i="11"/>
  <c r="D215" i="11"/>
  <c r="C216" i="11"/>
  <c r="D216" i="11"/>
  <c r="C217" i="11"/>
  <c r="D217" i="11"/>
  <c r="C218" i="11"/>
  <c r="D218" i="11"/>
  <c r="C219" i="11"/>
  <c r="D219" i="11"/>
  <c r="C220" i="11"/>
  <c r="D220" i="11"/>
  <c r="C221" i="11"/>
  <c r="D221" i="11"/>
  <c r="C222" i="11"/>
  <c r="D222" i="11"/>
  <c r="C223" i="11"/>
  <c r="D223" i="11"/>
  <c r="C224" i="11"/>
  <c r="D224" i="11"/>
  <c r="C225" i="11"/>
  <c r="D225" i="11"/>
  <c r="C226" i="11"/>
  <c r="D226" i="11"/>
  <c r="C227" i="11"/>
  <c r="D227" i="11"/>
  <c r="C228" i="11"/>
  <c r="D228" i="11"/>
  <c r="C229" i="11"/>
  <c r="D229" i="11"/>
  <c r="C230" i="11"/>
  <c r="D230" i="11"/>
  <c r="C231" i="11"/>
  <c r="D231" i="11"/>
  <c r="C232" i="11"/>
  <c r="D232" i="11"/>
  <c r="C233" i="11"/>
  <c r="D233" i="11"/>
  <c r="C234" i="11"/>
  <c r="D234" i="11"/>
  <c r="C235" i="11"/>
  <c r="D235" i="11"/>
  <c r="C236" i="11"/>
  <c r="D236" i="11"/>
  <c r="C237" i="11"/>
  <c r="D237" i="11"/>
  <c r="C238" i="11"/>
  <c r="D238" i="11"/>
  <c r="C239" i="11"/>
  <c r="D239" i="11"/>
  <c r="C240" i="11"/>
  <c r="D240" i="11"/>
  <c r="C241" i="11"/>
  <c r="D241" i="11"/>
  <c r="C242" i="11"/>
  <c r="D242" i="11"/>
  <c r="C243" i="11"/>
  <c r="D243" i="11"/>
  <c r="C244" i="11"/>
  <c r="D244" i="11"/>
  <c r="C245" i="11"/>
  <c r="D245" i="11"/>
  <c r="C246" i="11"/>
  <c r="D246" i="11"/>
  <c r="C247" i="11"/>
  <c r="D247" i="11"/>
  <c r="C248" i="11"/>
  <c r="D248" i="11"/>
  <c r="C249" i="11"/>
  <c r="D249" i="11"/>
  <c r="C250" i="11"/>
  <c r="D250" i="11"/>
  <c r="C251" i="11"/>
  <c r="D251" i="11"/>
  <c r="C252" i="11"/>
  <c r="D252" i="11"/>
  <c r="C253" i="11"/>
  <c r="D253" i="11"/>
  <c r="C254" i="11"/>
  <c r="D254" i="11"/>
  <c r="C255" i="11"/>
  <c r="D255" i="11"/>
  <c r="C256" i="11"/>
  <c r="D256" i="11"/>
  <c r="C257" i="11"/>
  <c r="D257" i="11"/>
  <c r="C258" i="11"/>
  <c r="D258" i="11"/>
  <c r="C259" i="11"/>
  <c r="D259" i="11"/>
  <c r="C260" i="11"/>
  <c r="D260" i="11"/>
  <c r="C261" i="11"/>
  <c r="D261" i="11"/>
  <c r="C262" i="11"/>
  <c r="D262" i="11"/>
  <c r="C263" i="11"/>
  <c r="D263" i="11"/>
  <c r="C264" i="11"/>
  <c r="D264" i="11"/>
  <c r="C265" i="11"/>
  <c r="D265" i="11"/>
  <c r="C266" i="11"/>
  <c r="D266" i="11"/>
  <c r="C267" i="11"/>
  <c r="D267" i="11"/>
  <c r="C268" i="11"/>
  <c r="D268" i="11"/>
  <c r="C269" i="11"/>
  <c r="D269" i="11"/>
  <c r="C270" i="11"/>
  <c r="D270" i="11"/>
  <c r="C271" i="11"/>
  <c r="D271" i="11"/>
  <c r="C272" i="11"/>
  <c r="D272" i="11"/>
  <c r="C273" i="11"/>
  <c r="D273" i="11"/>
  <c r="C274" i="11"/>
  <c r="D274" i="11"/>
  <c r="C275" i="11"/>
  <c r="D275" i="11"/>
  <c r="C276" i="11"/>
  <c r="D276" i="11"/>
  <c r="C277" i="11"/>
  <c r="D277" i="11"/>
  <c r="C278" i="11"/>
  <c r="D278" i="11"/>
  <c r="C279" i="11"/>
  <c r="D279" i="11"/>
  <c r="C280" i="11"/>
  <c r="D280" i="11"/>
  <c r="C281" i="11"/>
  <c r="D281" i="11"/>
  <c r="C282" i="11"/>
  <c r="D282" i="11"/>
  <c r="C283" i="11"/>
  <c r="D283" i="11"/>
  <c r="C284" i="11"/>
  <c r="D284" i="11"/>
  <c r="C285" i="11"/>
  <c r="D285" i="11"/>
  <c r="C286" i="11"/>
  <c r="D286" i="11"/>
  <c r="C287" i="11"/>
  <c r="D287" i="11"/>
  <c r="C288" i="11"/>
  <c r="D288" i="11"/>
  <c r="C289" i="11"/>
  <c r="D289" i="11"/>
  <c r="C290" i="11"/>
  <c r="D290" i="11"/>
  <c r="C291" i="11"/>
  <c r="D291" i="11"/>
  <c r="C292" i="11"/>
  <c r="D292" i="11"/>
  <c r="C293" i="11"/>
  <c r="D293" i="11"/>
  <c r="C294" i="11"/>
  <c r="D294" i="11"/>
  <c r="C295" i="11"/>
  <c r="D295" i="11"/>
  <c r="C296" i="11"/>
  <c r="D296" i="11"/>
  <c r="C297" i="11"/>
  <c r="D297" i="11"/>
  <c r="C298" i="11"/>
  <c r="D298" i="11"/>
  <c r="C299" i="11"/>
  <c r="D299" i="11"/>
  <c r="C300" i="11"/>
  <c r="D300" i="11"/>
  <c r="C301" i="11"/>
  <c r="D301" i="11"/>
  <c r="C302" i="11"/>
  <c r="D302" i="11"/>
  <c r="C303" i="11"/>
  <c r="D303" i="11"/>
  <c r="C304" i="11"/>
  <c r="D304" i="11"/>
  <c r="C305" i="11"/>
  <c r="D305" i="11"/>
  <c r="C306" i="11"/>
  <c r="D306" i="11"/>
  <c r="C307" i="11"/>
  <c r="D307" i="11"/>
  <c r="C308" i="11"/>
  <c r="D308" i="11"/>
  <c r="C309" i="11"/>
  <c r="D309" i="11"/>
  <c r="C310" i="11"/>
  <c r="D310" i="11"/>
  <c r="C311" i="11"/>
  <c r="D311" i="11"/>
  <c r="C312" i="11"/>
  <c r="D312" i="11"/>
  <c r="C313" i="11"/>
  <c r="D313" i="11"/>
  <c r="C314" i="11"/>
  <c r="D314" i="11"/>
  <c r="C315" i="11"/>
  <c r="D315" i="11"/>
  <c r="C316" i="11"/>
  <c r="D316" i="11"/>
  <c r="C317" i="11"/>
  <c r="D317" i="11"/>
  <c r="C318" i="11"/>
  <c r="D318" i="11"/>
  <c r="C319" i="11"/>
  <c r="D319" i="11"/>
  <c r="C320" i="11"/>
  <c r="D320" i="11"/>
  <c r="C321" i="11"/>
  <c r="D321" i="11"/>
  <c r="C322" i="11"/>
  <c r="D322" i="11"/>
  <c r="C323" i="11"/>
  <c r="D323" i="11"/>
  <c r="C324" i="11"/>
  <c r="D324" i="11"/>
  <c r="C325" i="11"/>
  <c r="D325" i="11"/>
  <c r="C326" i="11"/>
  <c r="D326" i="11"/>
  <c r="C327" i="11"/>
  <c r="D327" i="11"/>
  <c r="C328" i="11"/>
  <c r="D328" i="11"/>
  <c r="C329" i="11"/>
  <c r="D329" i="11"/>
  <c r="C330" i="11"/>
  <c r="D330" i="11"/>
  <c r="C331" i="11"/>
  <c r="D331" i="11"/>
  <c r="C332" i="11"/>
  <c r="D332" i="11"/>
  <c r="C333" i="11"/>
  <c r="D333" i="11"/>
  <c r="C334" i="11"/>
  <c r="D334" i="11"/>
  <c r="C335" i="11"/>
  <c r="D335" i="11"/>
  <c r="C336" i="11"/>
  <c r="D336" i="11"/>
  <c r="C337" i="11"/>
  <c r="D337" i="11"/>
  <c r="C338" i="11"/>
  <c r="D338" i="11"/>
  <c r="C339" i="11"/>
  <c r="D339" i="11"/>
  <c r="C340" i="11"/>
  <c r="D340" i="11"/>
  <c r="C341" i="11"/>
  <c r="D341" i="11"/>
  <c r="C342" i="11"/>
  <c r="D342" i="11"/>
  <c r="C343" i="11"/>
  <c r="D343" i="11"/>
  <c r="C344" i="11"/>
  <c r="D344" i="11"/>
  <c r="C345" i="11"/>
  <c r="D345" i="11"/>
  <c r="C346" i="11"/>
  <c r="D346" i="11"/>
  <c r="C347" i="11"/>
  <c r="D347" i="11"/>
  <c r="C348" i="11"/>
  <c r="D348" i="11"/>
  <c r="C349" i="11"/>
  <c r="D349" i="11"/>
  <c r="C350" i="11"/>
  <c r="D350" i="11"/>
  <c r="C351" i="11"/>
  <c r="D351" i="11"/>
  <c r="C352" i="11"/>
  <c r="D352" i="11"/>
  <c r="C353" i="11"/>
  <c r="D353" i="11"/>
  <c r="C354" i="11"/>
  <c r="D354" i="11"/>
  <c r="C355" i="11"/>
  <c r="D355" i="11"/>
  <c r="C356" i="11"/>
  <c r="D356" i="11"/>
  <c r="C357" i="11"/>
  <c r="D357" i="11"/>
  <c r="C358" i="11"/>
  <c r="D358" i="11"/>
  <c r="C359" i="11"/>
  <c r="D359" i="11"/>
  <c r="C360" i="11"/>
  <c r="D360" i="11"/>
  <c r="C361" i="11"/>
  <c r="D361" i="11"/>
  <c r="C362" i="11"/>
  <c r="D362" i="11"/>
  <c r="C363" i="11"/>
  <c r="D363" i="11"/>
  <c r="C364" i="11"/>
  <c r="D364" i="11"/>
  <c r="C365" i="11"/>
  <c r="D365" i="11"/>
  <c r="C366" i="11"/>
  <c r="D366" i="11"/>
  <c r="C367" i="11"/>
  <c r="D367" i="11"/>
  <c r="C368" i="11"/>
  <c r="D368" i="11"/>
  <c r="C369" i="11"/>
  <c r="D369" i="11"/>
  <c r="C370" i="11"/>
  <c r="D370" i="11"/>
  <c r="C371" i="11"/>
  <c r="D371" i="11"/>
  <c r="C372" i="11"/>
  <c r="D372" i="11"/>
  <c r="C373" i="11"/>
  <c r="D373" i="11"/>
  <c r="C374" i="11"/>
  <c r="D374" i="11"/>
  <c r="C375" i="11"/>
  <c r="D375" i="11"/>
  <c r="C376" i="11"/>
  <c r="D376" i="11"/>
  <c r="C377" i="11"/>
  <c r="D377" i="11"/>
  <c r="C378" i="11"/>
  <c r="D378" i="11"/>
  <c r="C379" i="11"/>
  <c r="D379" i="11"/>
  <c r="C380" i="11"/>
  <c r="D380" i="11"/>
  <c r="C381" i="11"/>
  <c r="D381" i="11"/>
  <c r="C382" i="11"/>
  <c r="D382" i="11"/>
  <c r="C383" i="11"/>
  <c r="D383" i="11"/>
  <c r="C384" i="11"/>
  <c r="D384" i="11"/>
  <c r="C385" i="11"/>
  <c r="D385" i="11"/>
  <c r="C386" i="11"/>
  <c r="D386" i="11"/>
  <c r="C387" i="11"/>
  <c r="D387" i="11"/>
  <c r="C388" i="11"/>
  <c r="D388" i="11"/>
  <c r="C389" i="11"/>
  <c r="D389" i="11"/>
  <c r="C390" i="11"/>
  <c r="D390" i="11"/>
  <c r="C391" i="11"/>
  <c r="D391" i="11"/>
  <c r="C392" i="11"/>
  <c r="D392" i="11"/>
  <c r="C393" i="11"/>
  <c r="D393" i="11"/>
  <c r="C394" i="11"/>
  <c r="D394" i="11"/>
  <c r="C395" i="11"/>
  <c r="D395" i="11"/>
  <c r="C396" i="11"/>
  <c r="D396" i="11"/>
  <c r="C397" i="11"/>
  <c r="D397" i="11"/>
  <c r="C398" i="11"/>
  <c r="D398" i="11"/>
  <c r="C399" i="11"/>
  <c r="D399" i="11"/>
  <c r="C400" i="11"/>
  <c r="D400" i="11"/>
  <c r="C401" i="11"/>
  <c r="D401" i="11"/>
  <c r="C402" i="11"/>
  <c r="D402" i="11"/>
  <c r="C403" i="11"/>
  <c r="D403" i="11"/>
  <c r="C404" i="11"/>
  <c r="D404" i="11"/>
  <c r="D2" i="11"/>
  <c r="C2" i="11"/>
  <c r="G404" i="11"/>
  <c r="G403" i="11"/>
  <c r="G402" i="11"/>
  <c r="G401" i="11"/>
  <c r="G400" i="11"/>
  <c r="G399" i="11"/>
  <c r="G398" i="11"/>
  <c r="G397" i="11"/>
  <c r="G396" i="11"/>
  <c r="G395" i="11"/>
  <c r="G394" i="11"/>
  <c r="G393" i="11"/>
  <c r="G392" i="11"/>
  <c r="G391" i="11"/>
  <c r="G390" i="11"/>
  <c r="G389" i="11"/>
  <c r="G388" i="11"/>
  <c r="G387" i="11"/>
  <c r="G386" i="11"/>
  <c r="G385" i="11"/>
  <c r="G384" i="11"/>
  <c r="G383" i="11"/>
  <c r="G382" i="11"/>
  <c r="G381" i="11"/>
  <c r="G380" i="11"/>
  <c r="G379" i="11"/>
  <c r="G378" i="11"/>
  <c r="G377" i="11"/>
  <c r="G376" i="11"/>
  <c r="G375" i="11"/>
  <c r="G374" i="11"/>
  <c r="G373" i="11"/>
  <c r="G372" i="11"/>
  <c r="G371" i="11"/>
  <c r="G370" i="11"/>
  <c r="G369" i="11"/>
  <c r="G368" i="11"/>
  <c r="G367" i="11"/>
  <c r="G366" i="11"/>
  <c r="G365" i="11"/>
  <c r="G364" i="11"/>
  <c r="G363" i="11"/>
  <c r="G362" i="11"/>
  <c r="G361" i="11"/>
  <c r="G360" i="11"/>
  <c r="G359" i="11"/>
  <c r="G358" i="11"/>
  <c r="G357" i="11"/>
  <c r="G356" i="11"/>
  <c r="G355" i="11"/>
  <c r="G354" i="11"/>
  <c r="G353" i="11"/>
  <c r="G352" i="11"/>
  <c r="G351" i="11"/>
  <c r="G350" i="11"/>
  <c r="G349" i="11"/>
  <c r="G348" i="11"/>
  <c r="G347" i="11"/>
  <c r="G346" i="11"/>
  <c r="G345" i="11"/>
  <c r="G344" i="11"/>
  <c r="G343" i="11"/>
  <c r="G342" i="11"/>
  <c r="G341" i="11"/>
  <c r="G340" i="11"/>
  <c r="G339" i="11"/>
  <c r="G338" i="11"/>
  <c r="G337" i="11"/>
  <c r="G336" i="11"/>
  <c r="G335" i="11"/>
  <c r="G334" i="11"/>
  <c r="G333" i="11"/>
  <c r="G332" i="11"/>
  <c r="G331" i="11"/>
  <c r="G330" i="11"/>
  <c r="G329" i="11"/>
  <c r="G328" i="11"/>
  <c r="G327" i="11"/>
  <c r="G326" i="11"/>
  <c r="G325" i="11"/>
  <c r="G324" i="11"/>
  <c r="G323" i="11"/>
  <c r="G322" i="11"/>
  <c r="G321" i="11"/>
  <c r="G320" i="11"/>
  <c r="G319" i="11"/>
  <c r="G318" i="11"/>
  <c r="G317" i="11"/>
  <c r="G316" i="11"/>
  <c r="G315" i="11"/>
  <c r="G314" i="11"/>
  <c r="G313" i="11"/>
  <c r="G312" i="11"/>
  <c r="G311" i="11"/>
  <c r="G310" i="11"/>
  <c r="G309" i="11"/>
  <c r="G308" i="11"/>
  <c r="G307" i="11"/>
  <c r="G306" i="11"/>
  <c r="G305" i="11"/>
  <c r="G304" i="11"/>
  <c r="G303" i="11"/>
  <c r="G302" i="11"/>
  <c r="G301" i="11"/>
  <c r="G300" i="11"/>
  <c r="G299" i="11"/>
  <c r="G298" i="11"/>
  <c r="G297" i="11"/>
  <c r="G296" i="11"/>
  <c r="G295" i="11"/>
  <c r="G294" i="11"/>
  <c r="G293" i="11"/>
  <c r="G292" i="11"/>
  <c r="G291" i="11"/>
  <c r="G290" i="11"/>
  <c r="G289" i="11"/>
  <c r="G288" i="11"/>
  <c r="G287" i="11"/>
  <c r="G286" i="11"/>
  <c r="G285" i="11"/>
  <c r="G284" i="11"/>
  <c r="G283" i="11"/>
  <c r="G282" i="11"/>
  <c r="G281" i="11"/>
  <c r="G280" i="11"/>
  <c r="G279" i="11"/>
  <c r="G278" i="11"/>
  <c r="G277" i="11"/>
  <c r="G276" i="11"/>
  <c r="G275" i="11"/>
  <c r="G274" i="11"/>
  <c r="G273" i="11"/>
  <c r="G272" i="11"/>
  <c r="G271" i="11"/>
  <c r="G270" i="11"/>
  <c r="G269" i="11"/>
  <c r="G268" i="11"/>
  <c r="G267" i="11"/>
  <c r="G266" i="11"/>
  <c r="G265" i="11"/>
  <c r="G264" i="11"/>
  <c r="G263" i="11"/>
  <c r="G262" i="11"/>
  <c r="G261" i="11"/>
  <c r="G260" i="11"/>
  <c r="G259" i="11"/>
  <c r="G258" i="11"/>
  <c r="G257" i="11"/>
  <c r="G256" i="11"/>
  <c r="G255" i="11"/>
  <c r="G254" i="11"/>
  <c r="G253" i="11"/>
  <c r="G252" i="11"/>
  <c r="G251" i="11"/>
  <c r="G250" i="11"/>
  <c r="G249" i="11"/>
  <c r="G248" i="11"/>
  <c r="G247" i="11"/>
  <c r="G246" i="11"/>
  <c r="G245" i="11"/>
  <c r="G244" i="11"/>
  <c r="G243" i="11"/>
  <c r="G242" i="11"/>
  <c r="G241" i="11"/>
  <c r="G240" i="11"/>
  <c r="G239" i="11"/>
  <c r="G238" i="11"/>
  <c r="G237" i="11"/>
  <c r="G236" i="11"/>
  <c r="G235" i="11"/>
  <c r="G234" i="11"/>
  <c r="G233" i="11"/>
  <c r="G232" i="11"/>
  <c r="G231" i="11"/>
  <c r="G230" i="11"/>
  <c r="G229" i="11"/>
  <c r="G228" i="11"/>
  <c r="G227" i="11"/>
  <c r="G226" i="11"/>
  <c r="G225" i="11"/>
  <c r="G224" i="11"/>
  <c r="G223" i="11"/>
  <c r="G222" i="11"/>
  <c r="G221" i="11"/>
  <c r="G220" i="11"/>
  <c r="G219" i="11"/>
  <c r="G218" i="1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  <c r="F404" i="10"/>
  <c r="F403" i="10"/>
  <c r="F402" i="10"/>
  <c r="F401" i="10"/>
  <c r="F400" i="10"/>
  <c r="F399" i="10"/>
  <c r="F398" i="10"/>
  <c r="F397" i="10"/>
  <c r="F396" i="10"/>
  <c r="F395" i="10"/>
  <c r="F394" i="10"/>
  <c r="F393" i="10"/>
  <c r="F392" i="10"/>
  <c r="F391" i="10"/>
  <c r="F390" i="10"/>
  <c r="F389" i="10"/>
  <c r="F388" i="10"/>
  <c r="F387" i="10"/>
  <c r="F386" i="10"/>
  <c r="F385" i="10"/>
  <c r="F384" i="10"/>
  <c r="F383" i="10"/>
  <c r="F382" i="10"/>
  <c r="F381" i="10"/>
  <c r="F380" i="10"/>
  <c r="F379" i="10"/>
  <c r="F378" i="10"/>
  <c r="F377" i="10"/>
  <c r="F376" i="10"/>
  <c r="F375" i="10"/>
  <c r="F374" i="10"/>
  <c r="F373" i="10"/>
  <c r="F372" i="10"/>
  <c r="F371" i="10"/>
  <c r="F370" i="10"/>
  <c r="F369" i="10"/>
  <c r="F368" i="10"/>
  <c r="F367" i="10"/>
  <c r="F366" i="10"/>
  <c r="F365" i="10"/>
  <c r="F364" i="10"/>
  <c r="F363" i="10"/>
  <c r="F362" i="10"/>
  <c r="F361" i="10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C3" i="10"/>
  <c r="D3" i="10"/>
  <c r="C4" i="10"/>
  <c r="D4" i="10"/>
  <c r="C5" i="10"/>
  <c r="D5" i="10"/>
  <c r="C6" i="10"/>
  <c r="D6" i="10"/>
  <c r="C7" i="10"/>
  <c r="D7" i="10"/>
  <c r="C8" i="10"/>
  <c r="D8" i="10"/>
  <c r="C9" i="10"/>
  <c r="D9" i="10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C43" i="10"/>
  <c r="D43" i="10"/>
  <c r="C44" i="10"/>
  <c r="D44" i="10"/>
  <c r="C45" i="10"/>
  <c r="D45" i="10"/>
  <c r="C46" i="10"/>
  <c r="D46" i="10"/>
  <c r="C47" i="10"/>
  <c r="D47" i="10"/>
  <c r="C48" i="10"/>
  <c r="D48" i="10"/>
  <c r="C49" i="10"/>
  <c r="D49" i="10"/>
  <c r="C50" i="10"/>
  <c r="D50" i="10"/>
  <c r="C51" i="10"/>
  <c r="D51" i="10"/>
  <c r="C52" i="10"/>
  <c r="D52" i="10"/>
  <c r="C53" i="10"/>
  <c r="D53" i="10"/>
  <c r="C54" i="10"/>
  <c r="D54" i="10"/>
  <c r="C55" i="10"/>
  <c r="D55" i="10"/>
  <c r="C56" i="10"/>
  <c r="D56" i="10"/>
  <c r="C57" i="10"/>
  <c r="D57" i="10"/>
  <c r="C58" i="10"/>
  <c r="D58" i="10"/>
  <c r="C59" i="10"/>
  <c r="D59" i="10"/>
  <c r="C60" i="10"/>
  <c r="D60" i="10"/>
  <c r="C61" i="10"/>
  <c r="D61" i="10"/>
  <c r="C62" i="10"/>
  <c r="D62" i="10"/>
  <c r="C63" i="10"/>
  <c r="D63" i="10"/>
  <c r="C64" i="10"/>
  <c r="D64" i="10"/>
  <c r="C65" i="10"/>
  <c r="D65" i="10"/>
  <c r="C66" i="10"/>
  <c r="D66" i="10"/>
  <c r="C67" i="10"/>
  <c r="D67" i="10"/>
  <c r="C68" i="10"/>
  <c r="D68" i="10"/>
  <c r="C69" i="10"/>
  <c r="D69" i="10"/>
  <c r="C70" i="10"/>
  <c r="D70" i="10"/>
  <c r="C71" i="10"/>
  <c r="D71" i="10"/>
  <c r="C72" i="10"/>
  <c r="D72" i="10"/>
  <c r="C73" i="10"/>
  <c r="D73" i="10"/>
  <c r="C74" i="10"/>
  <c r="D74" i="10"/>
  <c r="C75" i="10"/>
  <c r="D75" i="10"/>
  <c r="C76" i="10"/>
  <c r="D76" i="10"/>
  <c r="C77" i="10"/>
  <c r="D77" i="10"/>
  <c r="C78" i="10"/>
  <c r="D78" i="10"/>
  <c r="C79" i="10"/>
  <c r="D79" i="10"/>
  <c r="C80" i="10"/>
  <c r="D80" i="10"/>
  <c r="C81" i="10"/>
  <c r="D81" i="10"/>
  <c r="C82" i="10"/>
  <c r="D82" i="10"/>
  <c r="C83" i="10"/>
  <c r="D83" i="10"/>
  <c r="C84" i="10"/>
  <c r="D84" i="10"/>
  <c r="C85" i="10"/>
  <c r="D85" i="10"/>
  <c r="C86" i="10"/>
  <c r="D86" i="10"/>
  <c r="C87" i="10"/>
  <c r="D87" i="10"/>
  <c r="C88" i="10"/>
  <c r="D88" i="10"/>
  <c r="C89" i="10"/>
  <c r="D89" i="10"/>
  <c r="C90" i="10"/>
  <c r="D90" i="10"/>
  <c r="C91" i="10"/>
  <c r="D91" i="10"/>
  <c r="C92" i="10"/>
  <c r="D92" i="10"/>
  <c r="C93" i="10"/>
  <c r="D93" i="10"/>
  <c r="C94" i="10"/>
  <c r="D94" i="10"/>
  <c r="C95" i="10"/>
  <c r="D95" i="10"/>
  <c r="C96" i="10"/>
  <c r="D96" i="10"/>
  <c r="C97" i="10"/>
  <c r="D97" i="10"/>
  <c r="C98" i="10"/>
  <c r="D98" i="10"/>
  <c r="C99" i="10"/>
  <c r="D99" i="10"/>
  <c r="C100" i="10"/>
  <c r="D100" i="10"/>
  <c r="C101" i="10"/>
  <c r="D101" i="10"/>
  <c r="C102" i="10"/>
  <c r="D102" i="10"/>
  <c r="C103" i="10"/>
  <c r="D103" i="10"/>
  <c r="C104" i="10"/>
  <c r="D104" i="10"/>
  <c r="C105" i="10"/>
  <c r="D105" i="10"/>
  <c r="C106" i="10"/>
  <c r="D106" i="10"/>
  <c r="C107" i="10"/>
  <c r="D107" i="10"/>
  <c r="C108" i="10"/>
  <c r="D108" i="10"/>
  <c r="C109" i="10"/>
  <c r="D109" i="10"/>
  <c r="C110" i="10"/>
  <c r="D110" i="10"/>
  <c r="C111" i="10"/>
  <c r="D111" i="10"/>
  <c r="C112" i="10"/>
  <c r="D112" i="10"/>
  <c r="C113" i="10"/>
  <c r="D113" i="10"/>
  <c r="C114" i="10"/>
  <c r="D114" i="10"/>
  <c r="C115" i="10"/>
  <c r="D115" i="10"/>
  <c r="C116" i="10"/>
  <c r="D116" i="10"/>
  <c r="C117" i="10"/>
  <c r="D117" i="10"/>
  <c r="C118" i="10"/>
  <c r="D118" i="10"/>
  <c r="C119" i="10"/>
  <c r="D119" i="10"/>
  <c r="C120" i="10"/>
  <c r="D120" i="10"/>
  <c r="C121" i="10"/>
  <c r="D121" i="10"/>
  <c r="C122" i="10"/>
  <c r="D122" i="10"/>
  <c r="C123" i="10"/>
  <c r="D123" i="10"/>
  <c r="C124" i="10"/>
  <c r="D124" i="10"/>
  <c r="C125" i="10"/>
  <c r="D125" i="10"/>
  <c r="C126" i="10"/>
  <c r="D126" i="10"/>
  <c r="C127" i="10"/>
  <c r="D127" i="10"/>
  <c r="C128" i="10"/>
  <c r="D128" i="10"/>
  <c r="C129" i="10"/>
  <c r="D129" i="10"/>
  <c r="C130" i="10"/>
  <c r="D130" i="10"/>
  <c r="C131" i="10"/>
  <c r="D131" i="10"/>
  <c r="C132" i="10"/>
  <c r="D132" i="10"/>
  <c r="C133" i="10"/>
  <c r="D133" i="10"/>
  <c r="C134" i="10"/>
  <c r="D134" i="10"/>
  <c r="C135" i="10"/>
  <c r="D135" i="10"/>
  <c r="C136" i="10"/>
  <c r="D136" i="10"/>
  <c r="C137" i="10"/>
  <c r="D137" i="10"/>
  <c r="C138" i="10"/>
  <c r="D138" i="10"/>
  <c r="C139" i="10"/>
  <c r="D139" i="10"/>
  <c r="C140" i="10"/>
  <c r="D140" i="10"/>
  <c r="C141" i="10"/>
  <c r="D141" i="10"/>
  <c r="C142" i="10"/>
  <c r="D142" i="10"/>
  <c r="C143" i="10"/>
  <c r="D143" i="10"/>
  <c r="C144" i="10"/>
  <c r="D144" i="10"/>
  <c r="C145" i="10"/>
  <c r="D145" i="10"/>
  <c r="C146" i="10"/>
  <c r="D146" i="10"/>
  <c r="C147" i="10"/>
  <c r="D147" i="10"/>
  <c r="C148" i="10"/>
  <c r="D148" i="10"/>
  <c r="C149" i="10"/>
  <c r="D149" i="10"/>
  <c r="C150" i="10"/>
  <c r="D150" i="10"/>
  <c r="C151" i="10"/>
  <c r="D151" i="10"/>
  <c r="C152" i="10"/>
  <c r="D152" i="10"/>
  <c r="C153" i="10"/>
  <c r="D153" i="10"/>
  <c r="C154" i="10"/>
  <c r="D154" i="10"/>
  <c r="C155" i="10"/>
  <c r="D155" i="10"/>
  <c r="C156" i="10"/>
  <c r="D156" i="10"/>
  <c r="C157" i="10"/>
  <c r="D157" i="10"/>
  <c r="C158" i="10"/>
  <c r="D158" i="10"/>
  <c r="C159" i="10"/>
  <c r="D159" i="10"/>
  <c r="C160" i="10"/>
  <c r="D160" i="10"/>
  <c r="C161" i="10"/>
  <c r="D161" i="10"/>
  <c r="C162" i="10"/>
  <c r="D162" i="10"/>
  <c r="C163" i="10"/>
  <c r="D163" i="10"/>
  <c r="C164" i="10"/>
  <c r="D164" i="10"/>
  <c r="C165" i="10"/>
  <c r="D165" i="10"/>
  <c r="C166" i="10"/>
  <c r="D166" i="10"/>
  <c r="C167" i="10"/>
  <c r="D167" i="10"/>
  <c r="C168" i="10"/>
  <c r="D168" i="10"/>
  <c r="C169" i="10"/>
  <c r="D169" i="10"/>
  <c r="C170" i="10"/>
  <c r="D170" i="10"/>
  <c r="C171" i="10"/>
  <c r="D171" i="10"/>
  <c r="C172" i="10"/>
  <c r="D172" i="10"/>
  <c r="C173" i="10"/>
  <c r="D173" i="10"/>
  <c r="C174" i="10"/>
  <c r="D174" i="10"/>
  <c r="C175" i="10"/>
  <c r="D175" i="10"/>
  <c r="C176" i="10"/>
  <c r="D176" i="10"/>
  <c r="C177" i="10"/>
  <c r="D177" i="10"/>
  <c r="C178" i="10"/>
  <c r="D178" i="10"/>
  <c r="C179" i="10"/>
  <c r="D179" i="10"/>
  <c r="C180" i="10"/>
  <c r="D180" i="10"/>
  <c r="C181" i="10"/>
  <c r="D181" i="10"/>
  <c r="C182" i="10"/>
  <c r="D182" i="10"/>
  <c r="C183" i="10"/>
  <c r="D183" i="10"/>
  <c r="C184" i="10"/>
  <c r="D184" i="10"/>
  <c r="C185" i="10"/>
  <c r="D185" i="10"/>
  <c r="C186" i="10"/>
  <c r="D186" i="10"/>
  <c r="C187" i="10"/>
  <c r="D187" i="10"/>
  <c r="C188" i="10"/>
  <c r="D188" i="10"/>
  <c r="C189" i="10"/>
  <c r="D189" i="10"/>
  <c r="C190" i="10"/>
  <c r="D190" i="10"/>
  <c r="C191" i="10"/>
  <c r="D191" i="10"/>
  <c r="C192" i="10"/>
  <c r="D192" i="10"/>
  <c r="C193" i="10"/>
  <c r="D193" i="10"/>
  <c r="C194" i="10"/>
  <c r="D194" i="10"/>
  <c r="C195" i="10"/>
  <c r="D195" i="10"/>
  <c r="C196" i="10"/>
  <c r="D196" i="10"/>
  <c r="C197" i="10"/>
  <c r="D197" i="10"/>
  <c r="C198" i="10"/>
  <c r="D198" i="10"/>
  <c r="C199" i="10"/>
  <c r="D199" i="10"/>
  <c r="C200" i="10"/>
  <c r="D200" i="10"/>
  <c r="C201" i="10"/>
  <c r="D201" i="10"/>
  <c r="C202" i="10"/>
  <c r="D202" i="10"/>
  <c r="C203" i="10"/>
  <c r="D203" i="10"/>
  <c r="C204" i="10"/>
  <c r="D204" i="10"/>
  <c r="C205" i="10"/>
  <c r="D205" i="10"/>
  <c r="C206" i="10"/>
  <c r="D206" i="10"/>
  <c r="C207" i="10"/>
  <c r="D207" i="10"/>
  <c r="C208" i="10"/>
  <c r="D208" i="10"/>
  <c r="C209" i="10"/>
  <c r="D209" i="10"/>
  <c r="C210" i="10"/>
  <c r="D210" i="10"/>
  <c r="C211" i="10"/>
  <c r="D211" i="10"/>
  <c r="C212" i="10"/>
  <c r="D212" i="10"/>
  <c r="C213" i="10"/>
  <c r="D213" i="10"/>
  <c r="C214" i="10"/>
  <c r="D214" i="10"/>
  <c r="C215" i="10"/>
  <c r="D215" i="10"/>
  <c r="C216" i="10"/>
  <c r="D216" i="10"/>
  <c r="C217" i="10"/>
  <c r="D217" i="10"/>
  <c r="C218" i="10"/>
  <c r="D218" i="10"/>
  <c r="C219" i="10"/>
  <c r="D219" i="10"/>
  <c r="C220" i="10"/>
  <c r="D220" i="10"/>
  <c r="C221" i="10"/>
  <c r="D221" i="10"/>
  <c r="C222" i="10"/>
  <c r="D222" i="10"/>
  <c r="C223" i="10"/>
  <c r="D223" i="10"/>
  <c r="C224" i="10"/>
  <c r="D224" i="10"/>
  <c r="C225" i="10"/>
  <c r="D225" i="10"/>
  <c r="C226" i="10"/>
  <c r="D226" i="10"/>
  <c r="C227" i="10"/>
  <c r="D227" i="10"/>
  <c r="C228" i="10"/>
  <c r="D228" i="10"/>
  <c r="C229" i="10"/>
  <c r="D229" i="10"/>
  <c r="C230" i="10"/>
  <c r="D230" i="10"/>
  <c r="C231" i="10"/>
  <c r="D231" i="10"/>
  <c r="C232" i="10"/>
  <c r="D232" i="10"/>
  <c r="C233" i="10"/>
  <c r="D233" i="10"/>
  <c r="C234" i="10"/>
  <c r="D234" i="10"/>
  <c r="C235" i="10"/>
  <c r="D235" i="10"/>
  <c r="C236" i="10"/>
  <c r="D236" i="10"/>
  <c r="C237" i="10"/>
  <c r="D237" i="10"/>
  <c r="C238" i="10"/>
  <c r="D238" i="10"/>
  <c r="C239" i="10"/>
  <c r="D239" i="10"/>
  <c r="C240" i="10"/>
  <c r="D240" i="10"/>
  <c r="C241" i="10"/>
  <c r="D241" i="10"/>
  <c r="C242" i="10"/>
  <c r="D242" i="10"/>
  <c r="C243" i="10"/>
  <c r="D243" i="10"/>
  <c r="C244" i="10"/>
  <c r="D244" i="10"/>
  <c r="C245" i="10"/>
  <c r="D245" i="10"/>
  <c r="C246" i="10"/>
  <c r="D246" i="10"/>
  <c r="C247" i="10"/>
  <c r="D247" i="10"/>
  <c r="C248" i="10"/>
  <c r="D248" i="10"/>
  <c r="C249" i="10"/>
  <c r="D249" i="10"/>
  <c r="C250" i="10"/>
  <c r="D250" i="10"/>
  <c r="C251" i="10"/>
  <c r="D251" i="10"/>
  <c r="C252" i="10"/>
  <c r="D252" i="10"/>
  <c r="C253" i="10"/>
  <c r="D253" i="10"/>
  <c r="C254" i="10"/>
  <c r="D254" i="10"/>
  <c r="C255" i="10"/>
  <c r="D255" i="10"/>
  <c r="C256" i="10"/>
  <c r="D256" i="10"/>
  <c r="C257" i="10"/>
  <c r="D257" i="10"/>
  <c r="C258" i="10"/>
  <c r="D258" i="10"/>
  <c r="C259" i="10"/>
  <c r="D259" i="10"/>
  <c r="C260" i="10"/>
  <c r="D260" i="10"/>
  <c r="C261" i="10"/>
  <c r="D261" i="10"/>
  <c r="C262" i="10"/>
  <c r="D262" i="10"/>
  <c r="C263" i="10"/>
  <c r="D263" i="10"/>
  <c r="C264" i="10"/>
  <c r="D264" i="10"/>
  <c r="C265" i="10"/>
  <c r="D265" i="10"/>
  <c r="C266" i="10"/>
  <c r="D266" i="10"/>
  <c r="C267" i="10"/>
  <c r="D267" i="10"/>
  <c r="C268" i="10"/>
  <c r="D268" i="10"/>
  <c r="C269" i="10"/>
  <c r="D269" i="10"/>
  <c r="C270" i="10"/>
  <c r="D270" i="10"/>
  <c r="C271" i="10"/>
  <c r="D271" i="10"/>
  <c r="C272" i="10"/>
  <c r="D272" i="10"/>
  <c r="C273" i="10"/>
  <c r="D273" i="10"/>
  <c r="C274" i="10"/>
  <c r="D274" i="10"/>
  <c r="C275" i="10"/>
  <c r="D275" i="10"/>
  <c r="C276" i="10"/>
  <c r="D276" i="10"/>
  <c r="C277" i="10"/>
  <c r="D277" i="10"/>
  <c r="C278" i="10"/>
  <c r="D278" i="10"/>
  <c r="C279" i="10"/>
  <c r="D279" i="10"/>
  <c r="C280" i="10"/>
  <c r="D280" i="10"/>
  <c r="C281" i="10"/>
  <c r="D281" i="10"/>
  <c r="C282" i="10"/>
  <c r="D282" i="10"/>
  <c r="C283" i="10"/>
  <c r="D283" i="10"/>
  <c r="C284" i="10"/>
  <c r="D284" i="10"/>
  <c r="C285" i="10"/>
  <c r="D285" i="10"/>
  <c r="C286" i="10"/>
  <c r="D286" i="10"/>
  <c r="C287" i="10"/>
  <c r="D287" i="10"/>
  <c r="C288" i="10"/>
  <c r="D288" i="10"/>
  <c r="C289" i="10"/>
  <c r="D289" i="10"/>
  <c r="C290" i="10"/>
  <c r="D290" i="10"/>
  <c r="C291" i="10"/>
  <c r="D291" i="10"/>
  <c r="C292" i="10"/>
  <c r="D292" i="10"/>
  <c r="C293" i="10"/>
  <c r="D293" i="10"/>
  <c r="C294" i="10"/>
  <c r="D294" i="10"/>
  <c r="C295" i="10"/>
  <c r="D295" i="10"/>
  <c r="C296" i="10"/>
  <c r="D296" i="10"/>
  <c r="C297" i="10"/>
  <c r="D297" i="10"/>
  <c r="C298" i="10"/>
  <c r="D298" i="10"/>
  <c r="C299" i="10"/>
  <c r="D299" i="10"/>
  <c r="C300" i="10"/>
  <c r="D300" i="10"/>
  <c r="C301" i="10"/>
  <c r="D301" i="10"/>
  <c r="C302" i="10"/>
  <c r="D302" i="10"/>
  <c r="C303" i="10"/>
  <c r="D303" i="10"/>
  <c r="C304" i="10"/>
  <c r="D304" i="10"/>
  <c r="C305" i="10"/>
  <c r="D305" i="10"/>
  <c r="C306" i="10"/>
  <c r="D306" i="10"/>
  <c r="C307" i="10"/>
  <c r="D307" i="10"/>
  <c r="C308" i="10"/>
  <c r="D308" i="10"/>
  <c r="C309" i="10"/>
  <c r="D309" i="10"/>
  <c r="C310" i="10"/>
  <c r="D310" i="10"/>
  <c r="C311" i="10"/>
  <c r="D311" i="10"/>
  <c r="C312" i="10"/>
  <c r="D312" i="10"/>
  <c r="C313" i="10"/>
  <c r="D313" i="10"/>
  <c r="C314" i="10"/>
  <c r="D314" i="10"/>
  <c r="C315" i="10"/>
  <c r="D315" i="10"/>
  <c r="C316" i="10"/>
  <c r="D316" i="10"/>
  <c r="C317" i="10"/>
  <c r="D317" i="10"/>
  <c r="C318" i="10"/>
  <c r="D318" i="10"/>
  <c r="C319" i="10"/>
  <c r="D319" i="10"/>
  <c r="C320" i="10"/>
  <c r="D320" i="10"/>
  <c r="C321" i="10"/>
  <c r="D321" i="10"/>
  <c r="C322" i="10"/>
  <c r="D322" i="10"/>
  <c r="C323" i="10"/>
  <c r="D323" i="10"/>
  <c r="C324" i="10"/>
  <c r="D324" i="10"/>
  <c r="C325" i="10"/>
  <c r="D325" i="10"/>
  <c r="C326" i="10"/>
  <c r="D326" i="10"/>
  <c r="C327" i="10"/>
  <c r="D327" i="10"/>
  <c r="C328" i="10"/>
  <c r="D328" i="10"/>
  <c r="C329" i="10"/>
  <c r="D329" i="10"/>
  <c r="C330" i="10"/>
  <c r="D330" i="10"/>
  <c r="C331" i="10"/>
  <c r="D331" i="10"/>
  <c r="C332" i="10"/>
  <c r="D332" i="10"/>
  <c r="C333" i="10"/>
  <c r="D333" i="10"/>
  <c r="C334" i="10"/>
  <c r="D334" i="10"/>
  <c r="C335" i="10"/>
  <c r="D335" i="10"/>
  <c r="C336" i="10"/>
  <c r="D336" i="10"/>
  <c r="C337" i="10"/>
  <c r="D337" i="10"/>
  <c r="C338" i="10"/>
  <c r="D338" i="10"/>
  <c r="C339" i="10"/>
  <c r="D339" i="10"/>
  <c r="C340" i="10"/>
  <c r="D340" i="10"/>
  <c r="C341" i="10"/>
  <c r="D341" i="10"/>
  <c r="C342" i="10"/>
  <c r="D342" i="10"/>
  <c r="C343" i="10"/>
  <c r="D343" i="10"/>
  <c r="C344" i="10"/>
  <c r="D344" i="10"/>
  <c r="C345" i="10"/>
  <c r="D345" i="10"/>
  <c r="C346" i="10"/>
  <c r="D346" i="10"/>
  <c r="C347" i="10"/>
  <c r="D347" i="10"/>
  <c r="C348" i="10"/>
  <c r="D348" i="10"/>
  <c r="C349" i="10"/>
  <c r="D349" i="10"/>
  <c r="C350" i="10"/>
  <c r="D350" i="10"/>
  <c r="C351" i="10"/>
  <c r="D351" i="10"/>
  <c r="C352" i="10"/>
  <c r="D352" i="10"/>
  <c r="C353" i="10"/>
  <c r="D353" i="10"/>
  <c r="C354" i="10"/>
  <c r="D354" i="10"/>
  <c r="C355" i="10"/>
  <c r="D355" i="10"/>
  <c r="C356" i="10"/>
  <c r="D356" i="10"/>
  <c r="C357" i="10"/>
  <c r="D357" i="10"/>
  <c r="C358" i="10"/>
  <c r="D358" i="10"/>
  <c r="C359" i="10"/>
  <c r="D359" i="10"/>
  <c r="C360" i="10"/>
  <c r="D360" i="10"/>
  <c r="C361" i="10"/>
  <c r="D361" i="10"/>
  <c r="C362" i="10"/>
  <c r="D362" i="10"/>
  <c r="C363" i="10"/>
  <c r="D363" i="10"/>
  <c r="C364" i="10"/>
  <c r="D364" i="10"/>
  <c r="C365" i="10"/>
  <c r="D365" i="10"/>
  <c r="C366" i="10"/>
  <c r="D366" i="10"/>
  <c r="C367" i="10"/>
  <c r="D367" i="10"/>
  <c r="C368" i="10"/>
  <c r="D368" i="10"/>
  <c r="C369" i="10"/>
  <c r="D369" i="10"/>
  <c r="C370" i="10"/>
  <c r="D370" i="10"/>
  <c r="C371" i="10"/>
  <c r="D371" i="10"/>
  <c r="C372" i="10"/>
  <c r="D372" i="10"/>
  <c r="C373" i="10"/>
  <c r="D373" i="10"/>
  <c r="C374" i="10"/>
  <c r="D374" i="10"/>
  <c r="C375" i="10"/>
  <c r="D375" i="10"/>
  <c r="C376" i="10"/>
  <c r="D376" i="10"/>
  <c r="C377" i="10"/>
  <c r="D377" i="10"/>
  <c r="C378" i="10"/>
  <c r="D378" i="10"/>
  <c r="C379" i="10"/>
  <c r="D379" i="10"/>
  <c r="C380" i="10"/>
  <c r="D380" i="10"/>
  <c r="C381" i="10"/>
  <c r="D381" i="10"/>
  <c r="C382" i="10"/>
  <c r="D382" i="10"/>
  <c r="C383" i="10"/>
  <c r="D383" i="10"/>
  <c r="C384" i="10"/>
  <c r="D384" i="10"/>
  <c r="C385" i="10"/>
  <c r="D385" i="10"/>
  <c r="C386" i="10"/>
  <c r="D386" i="10"/>
  <c r="C387" i="10"/>
  <c r="D387" i="10"/>
  <c r="C388" i="10"/>
  <c r="D388" i="10"/>
  <c r="C389" i="10"/>
  <c r="D389" i="10"/>
  <c r="C390" i="10"/>
  <c r="D390" i="10"/>
  <c r="C391" i="10"/>
  <c r="D391" i="10"/>
  <c r="C392" i="10"/>
  <c r="D392" i="10"/>
  <c r="C393" i="10"/>
  <c r="D393" i="10"/>
  <c r="C394" i="10"/>
  <c r="D394" i="10"/>
  <c r="C395" i="10"/>
  <c r="D395" i="10"/>
  <c r="C396" i="10"/>
  <c r="D396" i="10"/>
  <c r="C397" i="10"/>
  <c r="D397" i="10"/>
  <c r="C398" i="10"/>
  <c r="D398" i="10"/>
  <c r="C399" i="10"/>
  <c r="D399" i="10"/>
  <c r="C400" i="10"/>
  <c r="D400" i="10"/>
  <c r="C401" i="10"/>
  <c r="D401" i="10"/>
  <c r="C402" i="10"/>
  <c r="D402" i="10"/>
  <c r="C403" i="10"/>
  <c r="D403" i="10"/>
  <c r="C404" i="10"/>
  <c r="D404" i="10"/>
  <c r="D2" i="10"/>
  <c r="C2" i="10"/>
  <c r="G404" i="10"/>
  <c r="G403" i="10"/>
  <c r="G402" i="10"/>
  <c r="G401" i="10"/>
  <c r="G400" i="10"/>
  <c r="G399" i="10"/>
  <c r="G398" i="10"/>
  <c r="G397" i="10"/>
  <c r="G396" i="10"/>
  <c r="G395" i="10"/>
  <c r="G394" i="10"/>
  <c r="G393" i="10"/>
  <c r="G392" i="10"/>
  <c r="G391" i="10"/>
  <c r="G390" i="10"/>
  <c r="G389" i="10"/>
  <c r="G388" i="10"/>
  <c r="G387" i="10"/>
  <c r="G386" i="10"/>
  <c r="G385" i="10"/>
  <c r="G384" i="10"/>
  <c r="G383" i="10"/>
  <c r="G382" i="10"/>
  <c r="G381" i="10"/>
  <c r="G380" i="10"/>
  <c r="G379" i="10"/>
  <c r="G378" i="10"/>
  <c r="G377" i="10"/>
  <c r="G376" i="10"/>
  <c r="G375" i="10"/>
  <c r="G374" i="10"/>
  <c r="G373" i="10"/>
  <c r="G372" i="10"/>
  <c r="G371" i="10"/>
  <c r="G370" i="10"/>
  <c r="G369" i="10"/>
  <c r="G368" i="10"/>
  <c r="G367" i="10"/>
  <c r="G366" i="10"/>
  <c r="G365" i="10"/>
  <c r="G364" i="10"/>
  <c r="G363" i="10"/>
  <c r="G362" i="10"/>
  <c r="G361" i="10"/>
  <c r="G360" i="10"/>
  <c r="G359" i="10"/>
  <c r="G358" i="10"/>
  <c r="G357" i="10"/>
  <c r="G356" i="10"/>
  <c r="G355" i="10"/>
  <c r="G354" i="10"/>
  <c r="G353" i="10"/>
  <c r="G352" i="10"/>
  <c r="G351" i="10"/>
  <c r="G350" i="10"/>
  <c r="G349" i="10"/>
  <c r="G348" i="10"/>
  <c r="G347" i="10"/>
  <c r="G346" i="10"/>
  <c r="G345" i="10"/>
  <c r="G344" i="10"/>
  <c r="G343" i="10"/>
  <c r="G342" i="10"/>
  <c r="G341" i="10"/>
  <c r="G340" i="10"/>
  <c r="G339" i="10"/>
  <c r="G338" i="10"/>
  <c r="G337" i="10"/>
  <c r="G336" i="10"/>
  <c r="G335" i="10"/>
  <c r="G334" i="10"/>
  <c r="G333" i="10"/>
  <c r="G332" i="10"/>
  <c r="G331" i="10"/>
  <c r="G330" i="10"/>
  <c r="G329" i="10"/>
  <c r="G328" i="10"/>
  <c r="G327" i="10"/>
  <c r="G326" i="10"/>
  <c r="G325" i="10"/>
  <c r="G324" i="10"/>
  <c r="G323" i="10"/>
  <c r="G322" i="10"/>
  <c r="G321" i="10"/>
  <c r="G320" i="10"/>
  <c r="G319" i="10"/>
  <c r="G318" i="10"/>
  <c r="G317" i="10"/>
  <c r="G316" i="10"/>
  <c r="G315" i="10"/>
  <c r="G314" i="10"/>
  <c r="G313" i="10"/>
  <c r="G312" i="10"/>
  <c r="G311" i="10"/>
  <c r="G310" i="10"/>
  <c r="G309" i="10"/>
  <c r="G308" i="10"/>
  <c r="G307" i="10"/>
  <c r="G306" i="10"/>
  <c r="G305" i="10"/>
  <c r="G304" i="10"/>
  <c r="G303" i="10"/>
  <c r="G302" i="10"/>
  <c r="G301" i="10"/>
  <c r="G300" i="10"/>
  <c r="G299" i="10"/>
  <c r="G298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G263" i="10"/>
  <c r="G262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" i="10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C3" i="9"/>
  <c r="D3" i="9"/>
  <c r="C4" i="9"/>
  <c r="D4" i="9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C132" i="9"/>
  <c r="D132" i="9"/>
  <c r="C133" i="9"/>
  <c r="D133" i="9"/>
  <c r="C134" i="9"/>
  <c r="D134" i="9"/>
  <c r="C135" i="9"/>
  <c r="D135" i="9"/>
  <c r="C136" i="9"/>
  <c r="D136" i="9"/>
  <c r="C137" i="9"/>
  <c r="D137" i="9"/>
  <c r="C138" i="9"/>
  <c r="D138" i="9"/>
  <c r="C139" i="9"/>
  <c r="D139" i="9"/>
  <c r="C140" i="9"/>
  <c r="D140" i="9"/>
  <c r="C141" i="9"/>
  <c r="D141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C148" i="9"/>
  <c r="D148" i="9"/>
  <c r="C149" i="9"/>
  <c r="D149" i="9"/>
  <c r="C150" i="9"/>
  <c r="D150" i="9"/>
  <c r="C151" i="9"/>
  <c r="D151" i="9"/>
  <c r="C152" i="9"/>
  <c r="D152" i="9"/>
  <c r="C153" i="9"/>
  <c r="D153" i="9"/>
  <c r="C154" i="9"/>
  <c r="D154" i="9"/>
  <c r="C155" i="9"/>
  <c r="D155" i="9"/>
  <c r="C156" i="9"/>
  <c r="D156" i="9"/>
  <c r="C157" i="9"/>
  <c r="D157" i="9"/>
  <c r="C158" i="9"/>
  <c r="D158" i="9"/>
  <c r="C159" i="9"/>
  <c r="D159" i="9"/>
  <c r="C160" i="9"/>
  <c r="D160" i="9"/>
  <c r="C161" i="9"/>
  <c r="D161" i="9"/>
  <c r="C162" i="9"/>
  <c r="D162" i="9"/>
  <c r="C163" i="9"/>
  <c r="D163" i="9"/>
  <c r="C164" i="9"/>
  <c r="D164" i="9"/>
  <c r="C165" i="9"/>
  <c r="D165" i="9"/>
  <c r="C166" i="9"/>
  <c r="D166" i="9"/>
  <c r="C167" i="9"/>
  <c r="D167" i="9"/>
  <c r="C168" i="9"/>
  <c r="D168" i="9"/>
  <c r="C169" i="9"/>
  <c r="D169" i="9"/>
  <c r="C170" i="9"/>
  <c r="D170" i="9"/>
  <c r="C171" i="9"/>
  <c r="D171" i="9"/>
  <c r="C172" i="9"/>
  <c r="D172" i="9"/>
  <c r="C173" i="9"/>
  <c r="D173" i="9"/>
  <c r="C174" i="9"/>
  <c r="D174" i="9"/>
  <c r="C175" i="9"/>
  <c r="D175" i="9"/>
  <c r="C176" i="9"/>
  <c r="D176" i="9"/>
  <c r="C177" i="9"/>
  <c r="D177" i="9"/>
  <c r="C178" i="9"/>
  <c r="D178" i="9"/>
  <c r="C179" i="9"/>
  <c r="D179" i="9"/>
  <c r="C180" i="9"/>
  <c r="D180" i="9"/>
  <c r="C181" i="9"/>
  <c r="D181" i="9"/>
  <c r="C182" i="9"/>
  <c r="D182" i="9"/>
  <c r="C183" i="9"/>
  <c r="D183" i="9"/>
  <c r="C184" i="9"/>
  <c r="D184" i="9"/>
  <c r="C185" i="9"/>
  <c r="D185" i="9"/>
  <c r="C186" i="9"/>
  <c r="D186" i="9"/>
  <c r="C187" i="9"/>
  <c r="D187" i="9"/>
  <c r="C188" i="9"/>
  <c r="D188" i="9"/>
  <c r="C189" i="9"/>
  <c r="D189" i="9"/>
  <c r="C190" i="9"/>
  <c r="D190" i="9"/>
  <c r="C191" i="9"/>
  <c r="D191" i="9"/>
  <c r="C192" i="9"/>
  <c r="D192" i="9"/>
  <c r="C193" i="9"/>
  <c r="D193" i="9"/>
  <c r="C194" i="9"/>
  <c r="D194" i="9"/>
  <c r="C195" i="9"/>
  <c r="D195" i="9"/>
  <c r="C196" i="9"/>
  <c r="D196" i="9"/>
  <c r="C197" i="9"/>
  <c r="D197" i="9"/>
  <c r="C198" i="9"/>
  <c r="D198" i="9"/>
  <c r="C199" i="9"/>
  <c r="D199" i="9"/>
  <c r="C200" i="9"/>
  <c r="D200" i="9"/>
  <c r="C201" i="9"/>
  <c r="D201" i="9"/>
  <c r="C202" i="9"/>
  <c r="D20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C210" i="9"/>
  <c r="D210" i="9"/>
  <c r="C211" i="9"/>
  <c r="D211" i="9"/>
  <c r="C212" i="9"/>
  <c r="D21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C220" i="9"/>
  <c r="D220" i="9"/>
  <c r="C221" i="9"/>
  <c r="D221" i="9"/>
  <c r="C222" i="9"/>
  <c r="D222" i="9"/>
  <c r="C223" i="9"/>
  <c r="D223" i="9"/>
  <c r="C224" i="9"/>
  <c r="D224" i="9"/>
  <c r="C225" i="9"/>
  <c r="D225" i="9"/>
  <c r="C226" i="9"/>
  <c r="D226" i="9"/>
  <c r="C227" i="9"/>
  <c r="D227" i="9"/>
  <c r="C228" i="9"/>
  <c r="D228" i="9"/>
  <c r="C229" i="9"/>
  <c r="D229" i="9"/>
  <c r="C230" i="9"/>
  <c r="D230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C237" i="9"/>
  <c r="D237" i="9"/>
  <c r="C238" i="9"/>
  <c r="D238" i="9"/>
  <c r="C239" i="9"/>
  <c r="D239" i="9"/>
  <c r="C240" i="9"/>
  <c r="D240" i="9"/>
  <c r="C241" i="9"/>
  <c r="D241" i="9"/>
  <c r="C242" i="9"/>
  <c r="D242" i="9"/>
  <c r="C243" i="9"/>
  <c r="D243" i="9"/>
  <c r="C244" i="9"/>
  <c r="D244" i="9"/>
  <c r="C245" i="9"/>
  <c r="D245" i="9"/>
  <c r="C246" i="9"/>
  <c r="D246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C258" i="9"/>
  <c r="D258" i="9"/>
  <c r="C259" i="9"/>
  <c r="D259" i="9"/>
  <c r="C260" i="9"/>
  <c r="D260" i="9"/>
  <c r="C261" i="9"/>
  <c r="D261" i="9"/>
  <c r="C262" i="9"/>
  <c r="D262" i="9"/>
  <c r="C263" i="9"/>
  <c r="D263" i="9"/>
  <c r="C264" i="9"/>
  <c r="D264" i="9"/>
  <c r="C265" i="9"/>
  <c r="D265" i="9"/>
  <c r="C266" i="9"/>
  <c r="D266" i="9"/>
  <c r="C267" i="9"/>
  <c r="D267" i="9"/>
  <c r="C268" i="9"/>
  <c r="D268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C279" i="9"/>
  <c r="D279" i="9"/>
  <c r="C280" i="9"/>
  <c r="D280" i="9"/>
  <c r="C281" i="9"/>
  <c r="D281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91" i="9"/>
  <c r="D291" i="9"/>
  <c r="C292" i="9"/>
  <c r="D292" i="9"/>
  <c r="C293" i="9"/>
  <c r="D293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C305" i="9"/>
  <c r="D305" i="9"/>
  <c r="C306" i="9"/>
  <c r="D306" i="9"/>
  <c r="C307" i="9"/>
  <c r="D307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C319" i="9"/>
  <c r="D319" i="9"/>
  <c r="C320" i="9"/>
  <c r="D320" i="9"/>
  <c r="C321" i="9"/>
  <c r="D321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C328" i="9"/>
  <c r="D328" i="9"/>
  <c r="C329" i="9"/>
  <c r="D329" i="9"/>
  <c r="C330" i="9"/>
  <c r="D330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C337" i="9"/>
  <c r="D337" i="9"/>
  <c r="C338" i="9"/>
  <c r="D338" i="9"/>
  <c r="C339" i="9"/>
  <c r="D339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46" i="9"/>
  <c r="D346" i="9"/>
  <c r="C347" i="9"/>
  <c r="D347" i="9"/>
  <c r="C348" i="9"/>
  <c r="D348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C355" i="9"/>
  <c r="D355" i="9"/>
  <c r="C356" i="9"/>
  <c r="D356" i="9"/>
  <c r="C357" i="9"/>
  <c r="D357" i="9"/>
  <c r="C358" i="9"/>
  <c r="D358" i="9"/>
  <c r="C359" i="9"/>
  <c r="D359" i="9"/>
  <c r="C360" i="9"/>
  <c r="D360" i="9"/>
  <c r="C361" i="9"/>
  <c r="D361" i="9"/>
  <c r="C362" i="9"/>
  <c r="D362" i="9"/>
  <c r="C363" i="9"/>
  <c r="D363" i="9"/>
  <c r="C364" i="9"/>
  <c r="D364" i="9"/>
  <c r="C365" i="9"/>
  <c r="D365" i="9"/>
  <c r="C366" i="9"/>
  <c r="D366" i="9"/>
  <c r="C367" i="9"/>
  <c r="D367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C374" i="9"/>
  <c r="D374" i="9"/>
  <c r="C375" i="9"/>
  <c r="D375" i="9"/>
  <c r="C376" i="9"/>
  <c r="D376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C383" i="9"/>
  <c r="D383" i="9"/>
  <c r="C384" i="9"/>
  <c r="D384" i="9"/>
  <c r="C385" i="9"/>
  <c r="D385" i="9"/>
  <c r="C386" i="9"/>
  <c r="D386" i="9"/>
  <c r="C387" i="9"/>
  <c r="D387" i="9"/>
  <c r="C388" i="9"/>
  <c r="D388" i="9"/>
  <c r="C389" i="9"/>
  <c r="D389" i="9"/>
  <c r="C390" i="9"/>
  <c r="D390" i="9"/>
  <c r="C391" i="9"/>
  <c r="D391" i="9"/>
  <c r="C392" i="9"/>
  <c r="D392" i="9"/>
  <c r="C393" i="9"/>
  <c r="D393" i="9"/>
  <c r="C394" i="9"/>
  <c r="D394" i="9"/>
  <c r="C395" i="9"/>
  <c r="D395" i="9"/>
  <c r="C396" i="9"/>
  <c r="D396" i="9"/>
  <c r="C397" i="9"/>
  <c r="D397" i="9"/>
  <c r="C398" i="9"/>
  <c r="D398" i="9"/>
  <c r="C399" i="9"/>
  <c r="D399" i="9"/>
  <c r="C400" i="9"/>
  <c r="D400" i="9"/>
  <c r="C401" i="9"/>
  <c r="D401" i="9"/>
  <c r="C402" i="9"/>
  <c r="D402" i="9"/>
  <c r="C403" i="9"/>
  <c r="D403" i="9"/>
  <c r="C404" i="9"/>
  <c r="D404" i="9"/>
  <c r="D2" i="9"/>
  <c r="C2" i="9"/>
  <c r="G404" i="9"/>
  <c r="G403" i="9"/>
  <c r="G402" i="9"/>
  <c r="G401" i="9"/>
  <c r="G400" i="9"/>
  <c r="G399" i="9"/>
  <c r="G398" i="9"/>
  <c r="G397" i="9"/>
  <c r="G396" i="9"/>
  <c r="G395" i="9"/>
  <c r="G394" i="9"/>
  <c r="G393" i="9"/>
  <c r="G392" i="9"/>
  <c r="G391" i="9"/>
  <c r="G390" i="9"/>
  <c r="G389" i="9"/>
  <c r="G388" i="9"/>
  <c r="G387" i="9"/>
  <c r="G386" i="9"/>
  <c r="G385" i="9"/>
  <c r="G384" i="9"/>
  <c r="G383" i="9"/>
  <c r="G382" i="9"/>
  <c r="G381" i="9"/>
  <c r="G380" i="9"/>
  <c r="G379" i="9"/>
  <c r="G378" i="9"/>
  <c r="G377" i="9"/>
  <c r="G376" i="9"/>
  <c r="G375" i="9"/>
  <c r="G374" i="9"/>
  <c r="G373" i="9"/>
  <c r="G372" i="9"/>
  <c r="G371" i="9"/>
  <c r="G370" i="9"/>
  <c r="G369" i="9"/>
  <c r="G368" i="9"/>
  <c r="G367" i="9"/>
  <c r="G366" i="9"/>
  <c r="G365" i="9"/>
  <c r="G364" i="9"/>
  <c r="G363" i="9"/>
  <c r="G362" i="9"/>
  <c r="G361" i="9"/>
  <c r="G360" i="9"/>
  <c r="G359" i="9"/>
  <c r="G358" i="9"/>
  <c r="G357" i="9"/>
  <c r="G356" i="9"/>
  <c r="G355" i="9"/>
  <c r="G354" i="9"/>
  <c r="G353" i="9"/>
  <c r="G352" i="9"/>
  <c r="G351" i="9"/>
  <c r="G350" i="9"/>
  <c r="G349" i="9"/>
  <c r="G348" i="9"/>
  <c r="G347" i="9"/>
  <c r="G346" i="9"/>
  <c r="G345" i="9"/>
  <c r="G344" i="9"/>
  <c r="G343" i="9"/>
  <c r="G342" i="9"/>
  <c r="G341" i="9"/>
  <c r="G340" i="9"/>
  <c r="G339" i="9"/>
  <c r="G338" i="9"/>
  <c r="G337" i="9"/>
  <c r="G336" i="9"/>
  <c r="G335" i="9"/>
  <c r="G334" i="9"/>
  <c r="G333" i="9"/>
  <c r="G332" i="9"/>
  <c r="G331" i="9"/>
  <c r="G330" i="9"/>
  <c r="G329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2" i="9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2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C3" i="8"/>
  <c r="D3" i="8"/>
  <c r="C4" i="8"/>
  <c r="D4" i="8"/>
  <c r="C5" i="8"/>
  <c r="D5" i="8"/>
  <c r="C6" i="8"/>
  <c r="D6" i="8"/>
  <c r="C7" i="8"/>
  <c r="D7" i="8"/>
  <c r="C8" i="8"/>
  <c r="D8" i="8"/>
  <c r="C9" i="8"/>
  <c r="D9" i="8"/>
  <c r="C10" i="8"/>
  <c r="D10" i="8"/>
  <c r="C11" i="8"/>
  <c r="D11" i="8"/>
  <c r="C12" i="8"/>
  <c r="D12" i="8"/>
  <c r="C13" i="8"/>
  <c r="D13" i="8"/>
  <c r="C14" i="8"/>
  <c r="D14" i="8"/>
  <c r="C15" i="8"/>
  <c r="D15" i="8"/>
  <c r="C16" i="8"/>
  <c r="D16" i="8"/>
  <c r="C17" i="8"/>
  <c r="D17" i="8"/>
  <c r="C18" i="8"/>
  <c r="D18" i="8"/>
  <c r="C19" i="8"/>
  <c r="D19" i="8"/>
  <c r="C20" i="8"/>
  <c r="D20" i="8"/>
  <c r="C21" i="8"/>
  <c r="D21" i="8"/>
  <c r="C22" i="8"/>
  <c r="D22" i="8"/>
  <c r="C23" i="8"/>
  <c r="D23" i="8"/>
  <c r="C24" i="8"/>
  <c r="D24" i="8"/>
  <c r="C25" i="8"/>
  <c r="D25" i="8"/>
  <c r="C26" i="8"/>
  <c r="D26" i="8"/>
  <c r="C27" i="8"/>
  <c r="D27" i="8"/>
  <c r="C28" i="8"/>
  <c r="D28" i="8"/>
  <c r="C29" i="8"/>
  <c r="D29" i="8"/>
  <c r="C30" i="8"/>
  <c r="D30" i="8"/>
  <c r="C31" i="8"/>
  <c r="D31" i="8"/>
  <c r="C32" i="8"/>
  <c r="D32" i="8"/>
  <c r="C33" i="8"/>
  <c r="D33" i="8"/>
  <c r="C34" i="8"/>
  <c r="D34" i="8"/>
  <c r="C35" i="8"/>
  <c r="D35" i="8"/>
  <c r="C36" i="8"/>
  <c r="D36" i="8"/>
  <c r="C37" i="8"/>
  <c r="D37" i="8"/>
  <c r="C38" i="8"/>
  <c r="D38" i="8"/>
  <c r="C39" i="8"/>
  <c r="D39" i="8"/>
  <c r="C40" i="8"/>
  <c r="D40" i="8"/>
  <c r="C41" i="8"/>
  <c r="D41" i="8"/>
  <c r="C42" i="8"/>
  <c r="D42" i="8"/>
  <c r="C43" i="8"/>
  <c r="D43" i="8"/>
  <c r="C44" i="8"/>
  <c r="D44" i="8"/>
  <c r="C45" i="8"/>
  <c r="D45" i="8"/>
  <c r="C46" i="8"/>
  <c r="D46" i="8"/>
  <c r="C47" i="8"/>
  <c r="D47" i="8"/>
  <c r="C48" i="8"/>
  <c r="D48" i="8"/>
  <c r="C49" i="8"/>
  <c r="D49" i="8"/>
  <c r="C50" i="8"/>
  <c r="D50" i="8"/>
  <c r="C51" i="8"/>
  <c r="D51" i="8"/>
  <c r="C52" i="8"/>
  <c r="D52" i="8"/>
  <c r="C53" i="8"/>
  <c r="D53" i="8"/>
  <c r="C54" i="8"/>
  <c r="D54" i="8"/>
  <c r="C55" i="8"/>
  <c r="D55" i="8"/>
  <c r="C56" i="8"/>
  <c r="D56" i="8"/>
  <c r="C57" i="8"/>
  <c r="D57" i="8"/>
  <c r="C58" i="8"/>
  <c r="D58" i="8"/>
  <c r="C59" i="8"/>
  <c r="D59" i="8"/>
  <c r="C60" i="8"/>
  <c r="D60" i="8"/>
  <c r="C61" i="8"/>
  <c r="D61" i="8"/>
  <c r="C62" i="8"/>
  <c r="D62" i="8"/>
  <c r="C63" i="8"/>
  <c r="D63" i="8"/>
  <c r="C64" i="8"/>
  <c r="D64" i="8"/>
  <c r="C65" i="8"/>
  <c r="D65" i="8"/>
  <c r="C66" i="8"/>
  <c r="D66" i="8"/>
  <c r="C67" i="8"/>
  <c r="D67" i="8"/>
  <c r="C68" i="8"/>
  <c r="D68" i="8"/>
  <c r="C69" i="8"/>
  <c r="D69" i="8"/>
  <c r="C70" i="8"/>
  <c r="D70" i="8"/>
  <c r="C71" i="8"/>
  <c r="D71" i="8"/>
  <c r="C72" i="8"/>
  <c r="D72" i="8"/>
  <c r="C73" i="8"/>
  <c r="D73" i="8"/>
  <c r="C74" i="8"/>
  <c r="D74" i="8"/>
  <c r="C75" i="8"/>
  <c r="D75" i="8"/>
  <c r="C76" i="8"/>
  <c r="D76" i="8"/>
  <c r="C77" i="8"/>
  <c r="D77" i="8"/>
  <c r="C78" i="8"/>
  <c r="D78" i="8"/>
  <c r="C79" i="8"/>
  <c r="D79" i="8"/>
  <c r="C80" i="8"/>
  <c r="D80" i="8"/>
  <c r="C81" i="8"/>
  <c r="D81" i="8"/>
  <c r="C82" i="8"/>
  <c r="D82" i="8"/>
  <c r="C83" i="8"/>
  <c r="D83" i="8"/>
  <c r="C84" i="8"/>
  <c r="D84" i="8"/>
  <c r="C85" i="8"/>
  <c r="D85" i="8"/>
  <c r="C86" i="8"/>
  <c r="D86" i="8"/>
  <c r="C87" i="8"/>
  <c r="D87" i="8"/>
  <c r="C88" i="8"/>
  <c r="D88" i="8"/>
  <c r="C89" i="8"/>
  <c r="D89" i="8"/>
  <c r="C90" i="8"/>
  <c r="D90" i="8"/>
  <c r="C91" i="8"/>
  <c r="D91" i="8"/>
  <c r="C92" i="8"/>
  <c r="D92" i="8"/>
  <c r="C93" i="8"/>
  <c r="D93" i="8"/>
  <c r="C94" i="8"/>
  <c r="D94" i="8"/>
  <c r="C95" i="8"/>
  <c r="D95" i="8"/>
  <c r="C96" i="8"/>
  <c r="D96" i="8"/>
  <c r="C97" i="8"/>
  <c r="D97" i="8"/>
  <c r="C98" i="8"/>
  <c r="D98" i="8"/>
  <c r="C99" i="8"/>
  <c r="D99" i="8"/>
  <c r="C100" i="8"/>
  <c r="D100" i="8"/>
  <c r="C101" i="8"/>
  <c r="D101" i="8"/>
  <c r="C102" i="8"/>
  <c r="D102" i="8"/>
  <c r="C103" i="8"/>
  <c r="D103" i="8"/>
  <c r="C104" i="8"/>
  <c r="D104" i="8"/>
  <c r="C105" i="8"/>
  <c r="D105" i="8"/>
  <c r="C106" i="8"/>
  <c r="D106" i="8"/>
  <c r="C107" i="8"/>
  <c r="D107" i="8"/>
  <c r="C108" i="8"/>
  <c r="D108" i="8"/>
  <c r="C109" i="8"/>
  <c r="D109" i="8"/>
  <c r="C110" i="8"/>
  <c r="D110" i="8"/>
  <c r="C111" i="8"/>
  <c r="D111" i="8"/>
  <c r="C112" i="8"/>
  <c r="D112" i="8"/>
  <c r="C113" i="8"/>
  <c r="D113" i="8"/>
  <c r="C114" i="8"/>
  <c r="D114" i="8"/>
  <c r="C115" i="8"/>
  <c r="D115" i="8"/>
  <c r="C116" i="8"/>
  <c r="D116" i="8"/>
  <c r="C117" i="8"/>
  <c r="D117" i="8"/>
  <c r="C118" i="8"/>
  <c r="D118" i="8"/>
  <c r="C119" i="8"/>
  <c r="D119" i="8"/>
  <c r="C120" i="8"/>
  <c r="D120" i="8"/>
  <c r="C121" i="8"/>
  <c r="D121" i="8"/>
  <c r="C122" i="8"/>
  <c r="D122" i="8"/>
  <c r="C123" i="8"/>
  <c r="D123" i="8"/>
  <c r="C124" i="8"/>
  <c r="D124" i="8"/>
  <c r="C125" i="8"/>
  <c r="D125" i="8"/>
  <c r="C126" i="8"/>
  <c r="D126" i="8"/>
  <c r="C127" i="8"/>
  <c r="D127" i="8"/>
  <c r="C128" i="8"/>
  <c r="D128" i="8"/>
  <c r="C129" i="8"/>
  <c r="D129" i="8"/>
  <c r="C130" i="8"/>
  <c r="D130" i="8"/>
  <c r="C131" i="8"/>
  <c r="D131" i="8"/>
  <c r="C132" i="8"/>
  <c r="D132" i="8"/>
  <c r="C133" i="8"/>
  <c r="D133" i="8"/>
  <c r="C134" i="8"/>
  <c r="D134" i="8"/>
  <c r="C135" i="8"/>
  <c r="D135" i="8"/>
  <c r="C136" i="8"/>
  <c r="D136" i="8"/>
  <c r="C137" i="8"/>
  <c r="D137" i="8"/>
  <c r="C138" i="8"/>
  <c r="D138" i="8"/>
  <c r="C139" i="8"/>
  <c r="D139" i="8"/>
  <c r="C140" i="8"/>
  <c r="D140" i="8"/>
  <c r="C141" i="8"/>
  <c r="D141" i="8"/>
  <c r="C142" i="8"/>
  <c r="D142" i="8"/>
  <c r="C143" i="8"/>
  <c r="D143" i="8"/>
  <c r="C144" i="8"/>
  <c r="D144" i="8"/>
  <c r="C145" i="8"/>
  <c r="D145" i="8"/>
  <c r="C146" i="8"/>
  <c r="D146" i="8"/>
  <c r="C147" i="8"/>
  <c r="D147" i="8"/>
  <c r="C148" i="8"/>
  <c r="D148" i="8"/>
  <c r="C149" i="8"/>
  <c r="D149" i="8"/>
  <c r="C150" i="8"/>
  <c r="D150" i="8"/>
  <c r="C151" i="8"/>
  <c r="D151" i="8"/>
  <c r="C152" i="8"/>
  <c r="D152" i="8"/>
  <c r="C153" i="8"/>
  <c r="D153" i="8"/>
  <c r="C154" i="8"/>
  <c r="D154" i="8"/>
  <c r="C155" i="8"/>
  <c r="D155" i="8"/>
  <c r="C156" i="8"/>
  <c r="D156" i="8"/>
  <c r="C157" i="8"/>
  <c r="D157" i="8"/>
  <c r="C158" i="8"/>
  <c r="D158" i="8"/>
  <c r="C159" i="8"/>
  <c r="D159" i="8"/>
  <c r="C160" i="8"/>
  <c r="D160" i="8"/>
  <c r="C161" i="8"/>
  <c r="D161" i="8"/>
  <c r="C162" i="8"/>
  <c r="D162" i="8"/>
  <c r="C163" i="8"/>
  <c r="D163" i="8"/>
  <c r="C164" i="8"/>
  <c r="D164" i="8"/>
  <c r="C165" i="8"/>
  <c r="D165" i="8"/>
  <c r="C166" i="8"/>
  <c r="D166" i="8"/>
  <c r="C167" i="8"/>
  <c r="D167" i="8"/>
  <c r="C168" i="8"/>
  <c r="D168" i="8"/>
  <c r="C169" i="8"/>
  <c r="D169" i="8"/>
  <c r="C170" i="8"/>
  <c r="D170" i="8"/>
  <c r="C171" i="8"/>
  <c r="D171" i="8"/>
  <c r="C172" i="8"/>
  <c r="D172" i="8"/>
  <c r="C173" i="8"/>
  <c r="D173" i="8"/>
  <c r="C174" i="8"/>
  <c r="D174" i="8"/>
  <c r="C175" i="8"/>
  <c r="D175" i="8"/>
  <c r="C176" i="8"/>
  <c r="D176" i="8"/>
  <c r="C177" i="8"/>
  <c r="D177" i="8"/>
  <c r="C178" i="8"/>
  <c r="D178" i="8"/>
  <c r="C179" i="8"/>
  <c r="D179" i="8"/>
  <c r="C180" i="8"/>
  <c r="D180" i="8"/>
  <c r="C181" i="8"/>
  <c r="D181" i="8"/>
  <c r="C182" i="8"/>
  <c r="D182" i="8"/>
  <c r="C183" i="8"/>
  <c r="D183" i="8"/>
  <c r="C184" i="8"/>
  <c r="D184" i="8"/>
  <c r="C185" i="8"/>
  <c r="D185" i="8"/>
  <c r="C186" i="8"/>
  <c r="D186" i="8"/>
  <c r="C187" i="8"/>
  <c r="D187" i="8"/>
  <c r="C188" i="8"/>
  <c r="D188" i="8"/>
  <c r="C189" i="8"/>
  <c r="D189" i="8"/>
  <c r="C190" i="8"/>
  <c r="D190" i="8"/>
  <c r="C191" i="8"/>
  <c r="D191" i="8"/>
  <c r="C192" i="8"/>
  <c r="D192" i="8"/>
  <c r="C193" i="8"/>
  <c r="D193" i="8"/>
  <c r="C194" i="8"/>
  <c r="D194" i="8"/>
  <c r="C195" i="8"/>
  <c r="D195" i="8"/>
  <c r="C196" i="8"/>
  <c r="D196" i="8"/>
  <c r="C197" i="8"/>
  <c r="D197" i="8"/>
  <c r="C198" i="8"/>
  <c r="D198" i="8"/>
  <c r="C199" i="8"/>
  <c r="D199" i="8"/>
  <c r="C200" i="8"/>
  <c r="D200" i="8"/>
  <c r="C201" i="8"/>
  <c r="D201" i="8"/>
  <c r="C202" i="8"/>
  <c r="D202" i="8"/>
  <c r="C203" i="8"/>
  <c r="D203" i="8"/>
  <c r="C204" i="8"/>
  <c r="D204" i="8"/>
  <c r="C205" i="8"/>
  <c r="D205" i="8"/>
  <c r="C206" i="8"/>
  <c r="D206" i="8"/>
  <c r="C207" i="8"/>
  <c r="D207" i="8"/>
  <c r="C208" i="8"/>
  <c r="D208" i="8"/>
  <c r="C209" i="8"/>
  <c r="D209" i="8"/>
  <c r="C210" i="8"/>
  <c r="D210" i="8"/>
  <c r="C211" i="8"/>
  <c r="D211" i="8"/>
  <c r="C212" i="8"/>
  <c r="D212" i="8"/>
  <c r="C213" i="8"/>
  <c r="D213" i="8"/>
  <c r="C214" i="8"/>
  <c r="D214" i="8"/>
  <c r="C215" i="8"/>
  <c r="D215" i="8"/>
  <c r="C216" i="8"/>
  <c r="D216" i="8"/>
  <c r="C217" i="8"/>
  <c r="D217" i="8"/>
  <c r="C218" i="8"/>
  <c r="D218" i="8"/>
  <c r="C219" i="8"/>
  <c r="D219" i="8"/>
  <c r="C220" i="8"/>
  <c r="D220" i="8"/>
  <c r="C221" i="8"/>
  <c r="D221" i="8"/>
  <c r="C222" i="8"/>
  <c r="D222" i="8"/>
  <c r="C223" i="8"/>
  <c r="D223" i="8"/>
  <c r="C224" i="8"/>
  <c r="D224" i="8"/>
  <c r="C225" i="8"/>
  <c r="D225" i="8"/>
  <c r="C226" i="8"/>
  <c r="D226" i="8"/>
  <c r="C227" i="8"/>
  <c r="D227" i="8"/>
  <c r="C228" i="8"/>
  <c r="D228" i="8"/>
  <c r="C229" i="8"/>
  <c r="D229" i="8"/>
  <c r="C230" i="8"/>
  <c r="D230" i="8"/>
  <c r="C231" i="8"/>
  <c r="D231" i="8"/>
  <c r="C232" i="8"/>
  <c r="D232" i="8"/>
  <c r="C233" i="8"/>
  <c r="D233" i="8"/>
  <c r="C234" i="8"/>
  <c r="D234" i="8"/>
  <c r="C235" i="8"/>
  <c r="D235" i="8"/>
  <c r="C236" i="8"/>
  <c r="D236" i="8"/>
  <c r="C237" i="8"/>
  <c r="D237" i="8"/>
  <c r="C238" i="8"/>
  <c r="D238" i="8"/>
  <c r="C239" i="8"/>
  <c r="D239" i="8"/>
  <c r="C240" i="8"/>
  <c r="D240" i="8"/>
  <c r="C241" i="8"/>
  <c r="D241" i="8"/>
  <c r="C242" i="8"/>
  <c r="D242" i="8"/>
  <c r="C243" i="8"/>
  <c r="D243" i="8"/>
  <c r="C244" i="8"/>
  <c r="D244" i="8"/>
  <c r="C245" i="8"/>
  <c r="D245" i="8"/>
  <c r="C246" i="8"/>
  <c r="D246" i="8"/>
  <c r="C247" i="8"/>
  <c r="D247" i="8"/>
  <c r="C248" i="8"/>
  <c r="D248" i="8"/>
  <c r="C249" i="8"/>
  <c r="D249" i="8"/>
  <c r="C250" i="8"/>
  <c r="D250" i="8"/>
  <c r="C251" i="8"/>
  <c r="D251" i="8"/>
  <c r="C252" i="8"/>
  <c r="D252" i="8"/>
  <c r="C253" i="8"/>
  <c r="D253" i="8"/>
  <c r="C254" i="8"/>
  <c r="D254" i="8"/>
  <c r="C255" i="8"/>
  <c r="D255" i="8"/>
  <c r="C256" i="8"/>
  <c r="D256" i="8"/>
  <c r="C257" i="8"/>
  <c r="D257" i="8"/>
  <c r="C258" i="8"/>
  <c r="D258" i="8"/>
  <c r="C259" i="8"/>
  <c r="D259" i="8"/>
  <c r="C260" i="8"/>
  <c r="D260" i="8"/>
  <c r="C261" i="8"/>
  <c r="D261" i="8"/>
  <c r="C262" i="8"/>
  <c r="D262" i="8"/>
  <c r="C263" i="8"/>
  <c r="D263" i="8"/>
  <c r="C264" i="8"/>
  <c r="D264" i="8"/>
  <c r="C265" i="8"/>
  <c r="D265" i="8"/>
  <c r="C266" i="8"/>
  <c r="D266" i="8"/>
  <c r="C267" i="8"/>
  <c r="D267" i="8"/>
  <c r="C268" i="8"/>
  <c r="D268" i="8"/>
  <c r="C269" i="8"/>
  <c r="D269" i="8"/>
  <c r="C270" i="8"/>
  <c r="D270" i="8"/>
  <c r="C271" i="8"/>
  <c r="D271" i="8"/>
  <c r="C272" i="8"/>
  <c r="D272" i="8"/>
  <c r="C273" i="8"/>
  <c r="D273" i="8"/>
  <c r="C274" i="8"/>
  <c r="D274" i="8"/>
  <c r="C275" i="8"/>
  <c r="D275" i="8"/>
  <c r="C276" i="8"/>
  <c r="D276" i="8"/>
  <c r="C277" i="8"/>
  <c r="D277" i="8"/>
  <c r="C278" i="8"/>
  <c r="D278" i="8"/>
  <c r="C279" i="8"/>
  <c r="D279" i="8"/>
  <c r="C280" i="8"/>
  <c r="D280" i="8"/>
  <c r="C281" i="8"/>
  <c r="D281" i="8"/>
  <c r="C282" i="8"/>
  <c r="D282" i="8"/>
  <c r="C283" i="8"/>
  <c r="D283" i="8"/>
  <c r="C284" i="8"/>
  <c r="D284" i="8"/>
  <c r="C285" i="8"/>
  <c r="D285" i="8"/>
  <c r="C286" i="8"/>
  <c r="D286" i="8"/>
  <c r="C287" i="8"/>
  <c r="D287" i="8"/>
  <c r="C288" i="8"/>
  <c r="D288" i="8"/>
  <c r="C289" i="8"/>
  <c r="D289" i="8"/>
  <c r="C290" i="8"/>
  <c r="D290" i="8"/>
  <c r="C291" i="8"/>
  <c r="D291" i="8"/>
  <c r="C292" i="8"/>
  <c r="D292" i="8"/>
  <c r="C293" i="8"/>
  <c r="D293" i="8"/>
  <c r="C294" i="8"/>
  <c r="D294" i="8"/>
  <c r="C295" i="8"/>
  <c r="D295" i="8"/>
  <c r="C296" i="8"/>
  <c r="D296" i="8"/>
  <c r="C297" i="8"/>
  <c r="D297" i="8"/>
  <c r="C298" i="8"/>
  <c r="D298" i="8"/>
  <c r="C299" i="8"/>
  <c r="D299" i="8"/>
  <c r="C300" i="8"/>
  <c r="D300" i="8"/>
  <c r="C301" i="8"/>
  <c r="D301" i="8"/>
  <c r="C302" i="8"/>
  <c r="D302" i="8"/>
  <c r="C303" i="8"/>
  <c r="D303" i="8"/>
  <c r="C304" i="8"/>
  <c r="D304" i="8"/>
  <c r="C305" i="8"/>
  <c r="D305" i="8"/>
  <c r="C306" i="8"/>
  <c r="D306" i="8"/>
  <c r="C307" i="8"/>
  <c r="D307" i="8"/>
  <c r="C308" i="8"/>
  <c r="D308" i="8"/>
  <c r="C309" i="8"/>
  <c r="D309" i="8"/>
  <c r="C310" i="8"/>
  <c r="D310" i="8"/>
  <c r="C311" i="8"/>
  <c r="D311" i="8"/>
  <c r="C312" i="8"/>
  <c r="D312" i="8"/>
  <c r="C313" i="8"/>
  <c r="D313" i="8"/>
  <c r="C314" i="8"/>
  <c r="D314" i="8"/>
  <c r="C315" i="8"/>
  <c r="D315" i="8"/>
  <c r="C316" i="8"/>
  <c r="D316" i="8"/>
  <c r="C317" i="8"/>
  <c r="D317" i="8"/>
  <c r="C318" i="8"/>
  <c r="D318" i="8"/>
  <c r="C319" i="8"/>
  <c r="D319" i="8"/>
  <c r="C320" i="8"/>
  <c r="D320" i="8"/>
  <c r="C321" i="8"/>
  <c r="D321" i="8"/>
  <c r="C322" i="8"/>
  <c r="D322" i="8"/>
  <c r="C323" i="8"/>
  <c r="D323" i="8"/>
  <c r="C324" i="8"/>
  <c r="D324" i="8"/>
  <c r="C325" i="8"/>
  <c r="D325" i="8"/>
  <c r="C326" i="8"/>
  <c r="D326" i="8"/>
  <c r="C327" i="8"/>
  <c r="D327" i="8"/>
  <c r="C328" i="8"/>
  <c r="D328" i="8"/>
  <c r="C329" i="8"/>
  <c r="D329" i="8"/>
  <c r="C330" i="8"/>
  <c r="D330" i="8"/>
  <c r="C331" i="8"/>
  <c r="D331" i="8"/>
  <c r="C332" i="8"/>
  <c r="D332" i="8"/>
  <c r="C333" i="8"/>
  <c r="D333" i="8"/>
  <c r="C334" i="8"/>
  <c r="D334" i="8"/>
  <c r="C335" i="8"/>
  <c r="D335" i="8"/>
  <c r="C336" i="8"/>
  <c r="D336" i="8"/>
  <c r="C337" i="8"/>
  <c r="D337" i="8"/>
  <c r="C338" i="8"/>
  <c r="D338" i="8"/>
  <c r="C339" i="8"/>
  <c r="D339" i="8"/>
  <c r="C340" i="8"/>
  <c r="D340" i="8"/>
  <c r="C341" i="8"/>
  <c r="D341" i="8"/>
  <c r="C342" i="8"/>
  <c r="D342" i="8"/>
  <c r="C343" i="8"/>
  <c r="D343" i="8"/>
  <c r="C344" i="8"/>
  <c r="D344" i="8"/>
  <c r="C345" i="8"/>
  <c r="D345" i="8"/>
  <c r="C346" i="8"/>
  <c r="D346" i="8"/>
  <c r="C347" i="8"/>
  <c r="D347" i="8"/>
  <c r="C348" i="8"/>
  <c r="D348" i="8"/>
  <c r="C349" i="8"/>
  <c r="D349" i="8"/>
  <c r="C350" i="8"/>
  <c r="D350" i="8"/>
  <c r="C351" i="8"/>
  <c r="D351" i="8"/>
  <c r="C352" i="8"/>
  <c r="D352" i="8"/>
  <c r="C353" i="8"/>
  <c r="D353" i="8"/>
  <c r="C354" i="8"/>
  <c r="D354" i="8"/>
  <c r="C355" i="8"/>
  <c r="D355" i="8"/>
  <c r="C356" i="8"/>
  <c r="D356" i="8"/>
  <c r="C357" i="8"/>
  <c r="D357" i="8"/>
  <c r="C358" i="8"/>
  <c r="D358" i="8"/>
  <c r="C359" i="8"/>
  <c r="D359" i="8"/>
  <c r="C360" i="8"/>
  <c r="D360" i="8"/>
  <c r="C361" i="8"/>
  <c r="D361" i="8"/>
  <c r="C362" i="8"/>
  <c r="D362" i="8"/>
  <c r="C363" i="8"/>
  <c r="D363" i="8"/>
  <c r="C364" i="8"/>
  <c r="D364" i="8"/>
  <c r="C365" i="8"/>
  <c r="D365" i="8"/>
  <c r="C366" i="8"/>
  <c r="D366" i="8"/>
  <c r="C367" i="8"/>
  <c r="D367" i="8"/>
  <c r="C368" i="8"/>
  <c r="D368" i="8"/>
  <c r="C369" i="8"/>
  <c r="D369" i="8"/>
  <c r="C370" i="8"/>
  <c r="D370" i="8"/>
  <c r="C371" i="8"/>
  <c r="D371" i="8"/>
  <c r="C372" i="8"/>
  <c r="D372" i="8"/>
  <c r="C373" i="8"/>
  <c r="D373" i="8"/>
  <c r="C374" i="8"/>
  <c r="D374" i="8"/>
  <c r="C375" i="8"/>
  <c r="D375" i="8"/>
  <c r="C376" i="8"/>
  <c r="D376" i="8"/>
  <c r="C377" i="8"/>
  <c r="D377" i="8"/>
  <c r="C378" i="8"/>
  <c r="D378" i="8"/>
  <c r="C379" i="8"/>
  <c r="D379" i="8"/>
  <c r="C380" i="8"/>
  <c r="D380" i="8"/>
  <c r="C381" i="8"/>
  <c r="D381" i="8"/>
  <c r="C382" i="8"/>
  <c r="D382" i="8"/>
  <c r="C383" i="8"/>
  <c r="D383" i="8"/>
  <c r="C384" i="8"/>
  <c r="D384" i="8"/>
  <c r="C385" i="8"/>
  <c r="D385" i="8"/>
  <c r="C386" i="8"/>
  <c r="D386" i="8"/>
  <c r="C387" i="8"/>
  <c r="D387" i="8"/>
  <c r="C388" i="8"/>
  <c r="D388" i="8"/>
  <c r="C389" i="8"/>
  <c r="D389" i="8"/>
  <c r="C390" i="8"/>
  <c r="D390" i="8"/>
  <c r="C391" i="8"/>
  <c r="D391" i="8"/>
  <c r="C392" i="8"/>
  <c r="D392" i="8"/>
  <c r="C393" i="8"/>
  <c r="D393" i="8"/>
  <c r="C394" i="8"/>
  <c r="D394" i="8"/>
  <c r="C395" i="8"/>
  <c r="D395" i="8"/>
  <c r="C396" i="8"/>
  <c r="D396" i="8"/>
  <c r="C397" i="8"/>
  <c r="D397" i="8"/>
  <c r="C398" i="8"/>
  <c r="D398" i="8"/>
  <c r="C399" i="8"/>
  <c r="D399" i="8"/>
  <c r="C400" i="8"/>
  <c r="D400" i="8"/>
  <c r="C401" i="8"/>
  <c r="D401" i="8"/>
  <c r="C402" i="8"/>
  <c r="D402" i="8"/>
  <c r="C403" i="8"/>
  <c r="D403" i="8"/>
  <c r="C404" i="8"/>
  <c r="D404" i="8"/>
  <c r="D2" i="8"/>
  <c r="C2" i="8"/>
  <c r="R180" i="1"/>
  <c r="O180" i="1"/>
  <c r="L180" i="1"/>
  <c r="AD180" i="1"/>
  <c r="R275" i="1"/>
  <c r="O275" i="1"/>
  <c r="L275" i="1"/>
  <c r="AD275" i="1"/>
  <c r="R253" i="1"/>
  <c r="O253" i="1"/>
  <c r="L253" i="1"/>
  <c r="AD253" i="1"/>
  <c r="R207" i="1"/>
  <c r="O207" i="1"/>
  <c r="L207" i="1"/>
  <c r="AD207" i="1"/>
  <c r="R204" i="1"/>
  <c r="O204" i="1"/>
  <c r="L204" i="1"/>
  <c r="AD204" i="1"/>
  <c r="R168" i="1"/>
  <c r="O168" i="1"/>
  <c r="L168" i="1"/>
  <c r="AD168" i="1"/>
  <c r="R166" i="1"/>
  <c r="O166" i="1"/>
  <c r="L166" i="1"/>
  <c r="AD166" i="1"/>
  <c r="R167" i="1"/>
  <c r="O167" i="1"/>
  <c r="L167" i="1"/>
  <c r="AD167" i="1"/>
  <c r="O288" i="1"/>
  <c r="O286" i="1"/>
  <c r="O284" i="1"/>
  <c r="O283" i="1"/>
  <c r="AD283" i="1"/>
  <c r="O285" i="1"/>
  <c r="O262" i="1"/>
  <c r="O260" i="1"/>
  <c r="O258" i="1"/>
  <c r="AD258" i="1"/>
  <c r="O257" i="1"/>
  <c r="O255" i="1"/>
  <c r="O254" i="1"/>
  <c r="O251" i="1"/>
  <c r="AD251" i="1"/>
  <c r="O246" i="1"/>
  <c r="O240" i="1"/>
  <c r="O222" i="1"/>
  <c r="O218" i="1"/>
  <c r="AD218" i="1"/>
  <c r="O217" i="1"/>
  <c r="O211" i="1"/>
  <c r="O205" i="1"/>
  <c r="O202" i="1"/>
  <c r="AD202" i="1"/>
  <c r="O201" i="1"/>
  <c r="O200" i="1"/>
  <c r="O197" i="1"/>
  <c r="O192" i="1"/>
  <c r="AD192" i="1"/>
  <c r="O191" i="1"/>
  <c r="O190" i="1"/>
  <c r="O189" i="1"/>
  <c r="O186" i="1"/>
  <c r="AD186" i="1"/>
  <c r="O185" i="1"/>
  <c r="O184" i="1"/>
  <c r="O179" i="1"/>
  <c r="O177" i="1"/>
  <c r="AD177" i="1"/>
  <c r="O175" i="1"/>
  <c r="O173" i="1"/>
  <c r="O172" i="1"/>
  <c r="O164" i="1"/>
  <c r="AD164" i="1"/>
  <c r="O163" i="1"/>
  <c r="O282" i="1"/>
  <c r="O281" i="1"/>
  <c r="O280" i="1"/>
  <c r="AD280" i="1"/>
  <c r="O279" i="1"/>
  <c r="O278" i="1"/>
  <c r="O277" i="1"/>
  <c r="O276" i="1"/>
  <c r="AD276" i="1"/>
  <c r="O274" i="1"/>
  <c r="O273" i="1"/>
  <c r="O272" i="1"/>
  <c r="O271" i="1"/>
  <c r="AD271" i="1"/>
  <c r="O270" i="1"/>
  <c r="O269" i="1"/>
  <c r="O268" i="1"/>
  <c r="O267" i="1"/>
  <c r="AD267" i="1"/>
  <c r="O266" i="1"/>
  <c r="O265" i="1"/>
  <c r="O264" i="1"/>
  <c r="O263" i="1"/>
  <c r="AD263" i="1"/>
  <c r="O261" i="1"/>
  <c r="O259" i="1"/>
  <c r="O256" i="1"/>
  <c r="O252" i="1"/>
  <c r="AD252" i="1"/>
  <c r="O250" i="1"/>
  <c r="O249" i="1"/>
  <c r="O248" i="1"/>
  <c r="O247" i="1"/>
  <c r="AD247" i="1"/>
  <c r="O245" i="1"/>
  <c r="O244" i="1"/>
  <c r="O243" i="1"/>
  <c r="O242" i="1"/>
  <c r="AD242" i="1"/>
  <c r="O241" i="1"/>
  <c r="O238" i="1"/>
  <c r="O237" i="1"/>
  <c r="O236" i="1"/>
  <c r="AD236" i="1"/>
  <c r="O235" i="1"/>
  <c r="O234" i="1"/>
  <c r="O233" i="1"/>
  <c r="O232" i="1"/>
  <c r="AD232" i="1"/>
  <c r="O231" i="1"/>
  <c r="O230" i="1"/>
  <c r="O229" i="1"/>
  <c r="O228" i="1"/>
  <c r="AD228" i="1"/>
  <c r="O227" i="1"/>
  <c r="O226" i="1"/>
  <c r="O225" i="1"/>
  <c r="O224" i="1"/>
  <c r="AD224" i="1"/>
  <c r="O223" i="1"/>
  <c r="O221" i="1"/>
  <c r="O219" i="1"/>
  <c r="O216" i="1"/>
  <c r="AD216" i="1"/>
  <c r="O215" i="1"/>
  <c r="O214" i="1"/>
  <c r="O213" i="1"/>
  <c r="O212" i="1"/>
  <c r="O210" i="1"/>
  <c r="O209" i="1"/>
  <c r="O208" i="1"/>
  <c r="O206" i="1"/>
  <c r="O203" i="1"/>
  <c r="O199" i="1"/>
  <c r="O198" i="1"/>
  <c r="O196" i="1"/>
  <c r="O195" i="1"/>
  <c r="O194" i="1"/>
  <c r="O193" i="1"/>
  <c r="O188" i="1"/>
  <c r="O183" i="1"/>
  <c r="O182" i="1"/>
  <c r="O181" i="1"/>
  <c r="O178" i="1"/>
  <c r="O176" i="1"/>
  <c r="O174" i="1"/>
  <c r="O171" i="1"/>
  <c r="O170" i="1"/>
  <c r="O169" i="1"/>
  <c r="O165" i="1"/>
  <c r="R288" i="1"/>
  <c r="R286" i="1"/>
  <c r="AD286" i="1"/>
  <c r="R284" i="1"/>
  <c r="R283" i="1"/>
  <c r="R285" i="1"/>
  <c r="R262" i="1"/>
  <c r="AD262" i="1"/>
  <c r="R260" i="1"/>
  <c r="AD260" i="1"/>
  <c r="R258" i="1"/>
  <c r="R257" i="1"/>
  <c r="R255" i="1"/>
  <c r="AD255" i="1"/>
  <c r="R254" i="1"/>
  <c r="R251" i="1"/>
  <c r="R246" i="1"/>
  <c r="R240" i="1"/>
  <c r="AD240" i="1"/>
  <c r="R222" i="1"/>
  <c r="R218" i="1"/>
  <c r="R217" i="1"/>
  <c r="R211" i="1"/>
  <c r="AD211" i="1"/>
  <c r="R205" i="1"/>
  <c r="R202" i="1"/>
  <c r="R201" i="1"/>
  <c r="R200" i="1"/>
  <c r="AD200" i="1"/>
  <c r="R197" i="1"/>
  <c r="R192" i="1"/>
  <c r="R191" i="1"/>
  <c r="R190" i="1"/>
  <c r="AD190" i="1"/>
  <c r="R189" i="1"/>
  <c r="R186" i="1"/>
  <c r="R185" i="1"/>
  <c r="R184" i="1"/>
  <c r="AD184" i="1"/>
  <c r="R179" i="1"/>
  <c r="R177" i="1"/>
  <c r="R175" i="1"/>
  <c r="R173" i="1"/>
  <c r="AD173" i="1"/>
  <c r="R172" i="1"/>
  <c r="R164" i="1"/>
  <c r="R163" i="1"/>
  <c r="R282" i="1"/>
  <c r="AD282" i="1"/>
  <c r="R281" i="1"/>
  <c r="AD281" i="1"/>
  <c r="R280" i="1"/>
  <c r="R279" i="1"/>
  <c r="R278" i="1"/>
  <c r="AD278" i="1"/>
  <c r="R277" i="1"/>
  <c r="R276" i="1"/>
  <c r="R274" i="1"/>
  <c r="R273" i="1"/>
  <c r="AD273" i="1"/>
  <c r="R272" i="1"/>
  <c r="R271" i="1"/>
  <c r="R270" i="1"/>
  <c r="R269" i="1"/>
  <c r="AD269" i="1"/>
  <c r="R268" i="1"/>
  <c r="R267" i="1"/>
  <c r="R266" i="1"/>
  <c r="R265" i="1"/>
  <c r="AD265" i="1"/>
  <c r="R264" i="1"/>
  <c r="R263" i="1"/>
  <c r="R261" i="1"/>
  <c r="R259" i="1"/>
  <c r="AD259" i="1"/>
  <c r="R256" i="1"/>
  <c r="R252" i="1"/>
  <c r="R250" i="1"/>
  <c r="R249" i="1"/>
  <c r="AD249" i="1"/>
  <c r="R248" i="1"/>
  <c r="R247" i="1"/>
  <c r="R245" i="1"/>
  <c r="R244" i="1"/>
  <c r="AD244" i="1"/>
  <c r="R243" i="1"/>
  <c r="R242" i="1"/>
  <c r="R241" i="1"/>
  <c r="R238" i="1"/>
  <c r="AD238" i="1"/>
  <c r="R237" i="1"/>
  <c r="R236" i="1"/>
  <c r="R235" i="1"/>
  <c r="R234" i="1"/>
  <c r="AD234" i="1"/>
  <c r="R233" i="1"/>
  <c r="R232" i="1"/>
  <c r="R231" i="1"/>
  <c r="R230" i="1"/>
  <c r="AD230" i="1"/>
  <c r="R229" i="1"/>
  <c r="R228" i="1"/>
  <c r="R227" i="1"/>
  <c r="R226" i="1"/>
  <c r="AD226" i="1"/>
  <c r="R225" i="1"/>
  <c r="R224" i="1"/>
  <c r="R223" i="1"/>
  <c r="R221" i="1"/>
  <c r="AD221" i="1"/>
  <c r="R219" i="1"/>
  <c r="R216" i="1"/>
  <c r="R215" i="1"/>
  <c r="R214" i="1"/>
  <c r="R213" i="1"/>
  <c r="R212" i="1"/>
  <c r="R210" i="1"/>
  <c r="R209" i="1"/>
  <c r="R208" i="1"/>
  <c r="R206" i="1"/>
  <c r="R203" i="1"/>
  <c r="R199" i="1"/>
  <c r="R198" i="1"/>
  <c r="R196" i="1"/>
  <c r="R195" i="1"/>
  <c r="R194" i="1"/>
  <c r="R193" i="1"/>
  <c r="R188" i="1"/>
  <c r="R183" i="1"/>
  <c r="R182" i="1"/>
  <c r="R181" i="1"/>
  <c r="R178" i="1"/>
  <c r="R176" i="1"/>
  <c r="R174" i="1"/>
  <c r="R171" i="1"/>
  <c r="R170" i="1"/>
  <c r="R169" i="1"/>
  <c r="R165" i="1"/>
  <c r="L427" i="1"/>
  <c r="AD427" i="1"/>
  <c r="O427" i="1"/>
  <c r="R427" i="1"/>
  <c r="U427" i="1"/>
  <c r="X427" i="1"/>
  <c r="L428" i="1"/>
  <c r="O428" i="1"/>
  <c r="R428" i="1"/>
  <c r="AD428" i="1"/>
  <c r="U428" i="1"/>
  <c r="X428" i="1"/>
  <c r="L431" i="1"/>
  <c r="O431" i="1"/>
  <c r="R431" i="1"/>
  <c r="U431" i="1"/>
  <c r="X431" i="1"/>
  <c r="L429" i="1"/>
  <c r="O429" i="1"/>
  <c r="R429" i="1"/>
  <c r="U429" i="1"/>
  <c r="X429" i="1"/>
  <c r="L432" i="1"/>
  <c r="O432" i="1"/>
  <c r="R432" i="1"/>
  <c r="U432" i="1"/>
  <c r="X432" i="1"/>
  <c r="L433" i="1"/>
  <c r="O433" i="1"/>
  <c r="R433" i="1"/>
  <c r="AD433" i="1"/>
  <c r="U433" i="1"/>
  <c r="X433" i="1"/>
  <c r="L430" i="1"/>
  <c r="O430" i="1"/>
  <c r="AD430" i="1"/>
  <c r="R430" i="1"/>
  <c r="U430" i="1"/>
  <c r="X430" i="1"/>
  <c r="L434" i="1"/>
  <c r="AD434" i="1"/>
  <c r="O434" i="1"/>
  <c r="R434" i="1"/>
  <c r="U434" i="1"/>
  <c r="X434" i="1"/>
  <c r="X426" i="1"/>
  <c r="U426" i="1"/>
  <c r="R426" i="1"/>
  <c r="O426" i="1"/>
  <c r="L426" i="1"/>
  <c r="AD426" i="1"/>
  <c r="L288" i="1"/>
  <c r="AD288" i="1"/>
  <c r="L286" i="1"/>
  <c r="L284" i="1"/>
  <c r="AD284" i="1"/>
  <c r="L283" i="1"/>
  <c r="L285" i="1"/>
  <c r="AD285" i="1"/>
  <c r="L262" i="1"/>
  <c r="L260" i="1"/>
  <c r="L258" i="1"/>
  <c r="L257" i="1"/>
  <c r="AD257" i="1"/>
  <c r="L255" i="1"/>
  <c r="L254" i="1"/>
  <c r="AD254" i="1"/>
  <c r="L251" i="1"/>
  <c r="L246" i="1"/>
  <c r="AD246" i="1"/>
  <c r="L240" i="1"/>
  <c r="L222" i="1"/>
  <c r="AD222" i="1"/>
  <c r="L218" i="1"/>
  <c r="L217" i="1"/>
  <c r="AD217" i="1"/>
  <c r="L211" i="1"/>
  <c r="L205" i="1"/>
  <c r="AD205" i="1"/>
  <c r="L202" i="1"/>
  <c r="L201" i="1"/>
  <c r="AD201" i="1"/>
  <c r="L200" i="1"/>
  <c r="L197" i="1"/>
  <c r="AD197" i="1"/>
  <c r="L192" i="1"/>
  <c r="L191" i="1"/>
  <c r="AD191" i="1"/>
  <c r="L190" i="1"/>
  <c r="L189" i="1"/>
  <c r="AD189" i="1"/>
  <c r="L186" i="1"/>
  <c r="L185" i="1"/>
  <c r="AD185" i="1"/>
  <c r="L184" i="1"/>
  <c r="L179" i="1"/>
  <c r="AD179" i="1"/>
  <c r="L177" i="1"/>
  <c r="L175" i="1"/>
  <c r="AD175" i="1"/>
  <c r="L173" i="1"/>
  <c r="L172" i="1"/>
  <c r="AD172" i="1"/>
  <c r="L164" i="1"/>
  <c r="L163" i="1"/>
  <c r="AD163" i="1"/>
  <c r="L282" i="1"/>
  <c r="L281" i="1"/>
  <c r="L280" i="1"/>
  <c r="L279" i="1"/>
  <c r="AD279" i="1"/>
  <c r="L278" i="1"/>
  <c r="L277" i="1"/>
  <c r="AD277" i="1"/>
  <c r="L276" i="1"/>
  <c r="L274" i="1"/>
  <c r="AD274" i="1"/>
  <c r="L273" i="1"/>
  <c r="L272" i="1"/>
  <c r="AD272" i="1"/>
  <c r="L271" i="1"/>
  <c r="L270" i="1"/>
  <c r="AD270" i="1"/>
  <c r="L269" i="1"/>
  <c r="L268" i="1"/>
  <c r="AD268" i="1"/>
  <c r="L267" i="1"/>
  <c r="L266" i="1"/>
  <c r="AD266" i="1"/>
  <c r="L265" i="1"/>
  <c r="L264" i="1"/>
  <c r="AD264" i="1"/>
  <c r="L263" i="1"/>
  <c r="L261" i="1"/>
  <c r="AD261" i="1"/>
  <c r="L259" i="1"/>
  <c r="L256" i="1"/>
  <c r="AD256" i="1"/>
  <c r="L252" i="1"/>
  <c r="L250" i="1"/>
  <c r="AD250" i="1"/>
  <c r="L249" i="1"/>
  <c r="L248" i="1"/>
  <c r="AD248" i="1"/>
  <c r="L247" i="1"/>
  <c r="L245" i="1"/>
  <c r="AD245" i="1"/>
  <c r="L244" i="1"/>
  <c r="L243" i="1"/>
  <c r="AD243" i="1"/>
  <c r="L242" i="1"/>
  <c r="L241" i="1"/>
  <c r="AD241" i="1"/>
  <c r="L238" i="1"/>
  <c r="L237" i="1"/>
  <c r="AD237" i="1"/>
  <c r="L236" i="1"/>
  <c r="L235" i="1"/>
  <c r="AD235" i="1"/>
  <c r="L234" i="1"/>
  <c r="L233" i="1"/>
  <c r="AD233" i="1"/>
  <c r="L232" i="1"/>
  <c r="L231" i="1"/>
  <c r="AD231" i="1"/>
  <c r="L230" i="1"/>
  <c r="L229" i="1"/>
  <c r="AD229" i="1"/>
  <c r="L228" i="1"/>
  <c r="L227" i="1"/>
  <c r="AD227" i="1"/>
  <c r="L226" i="1"/>
  <c r="L225" i="1"/>
  <c r="AD225" i="1"/>
  <c r="L224" i="1"/>
  <c r="L223" i="1"/>
  <c r="AD223" i="1"/>
  <c r="L221" i="1"/>
  <c r="L219" i="1"/>
  <c r="AD219" i="1"/>
  <c r="L216" i="1"/>
  <c r="L215" i="1"/>
  <c r="AD215" i="1"/>
  <c r="L214" i="1"/>
  <c r="AD214" i="1"/>
  <c r="L213" i="1"/>
  <c r="AD213" i="1"/>
  <c r="L212" i="1"/>
  <c r="AD212" i="1"/>
  <c r="L210" i="1"/>
  <c r="AD210" i="1"/>
  <c r="L209" i="1"/>
  <c r="AD209" i="1"/>
  <c r="L208" i="1"/>
  <c r="AD208" i="1"/>
  <c r="L206" i="1"/>
  <c r="AD206" i="1"/>
  <c r="L203" i="1"/>
  <c r="AD203" i="1"/>
  <c r="L199" i="1"/>
  <c r="AD199" i="1"/>
  <c r="L198" i="1"/>
  <c r="AD198" i="1"/>
  <c r="L196" i="1"/>
  <c r="AD196" i="1"/>
  <c r="L195" i="1"/>
  <c r="AD195" i="1"/>
  <c r="L194" i="1"/>
  <c r="AD194" i="1"/>
  <c r="L193" i="1"/>
  <c r="AD193" i="1"/>
  <c r="L188" i="1"/>
  <c r="AD188" i="1"/>
  <c r="L183" i="1"/>
  <c r="AD183" i="1"/>
  <c r="L182" i="1"/>
  <c r="AD182" i="1"/>
  <c r="L181" i="1"/>
  <c r="AD181" i="1"/>
  <c r="L178" i="1"/>
  <c r="AD178" i="1"/>
  <c r="L176" i="1"/>
  <c r="AD176" i="1"/>
  <c r="L174" i="1"/>
  <c r="AD174" i="1"/>
  <c r="L171" i="1"/>
  <c r="AD171" i="1"/>
  <c r="L170" i="1"/>
  <c r="AD170" i="1"/>
  <c r="L169" i="1"/>
  <c r="AD169" i="1"/>
  <c r="L165" i="1"/>
  <c r="AD165" i="1"/>
  <c r="AD432" i="1"/>
  <c r="AD431" i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5" i="3"/>
  <c r="I96" i="3"/>
  <c r="I97" i="3"/>
  <c r="I94" i="3"/>
  <c r="I98" i="3"/>
  <c r="I99" i="3"/>
  <c r="C2" i="2"/>
  <c r="AM14" i="2"/>
  <c r="E2" i="2"/>
  <c r="AN14" i="2"/>
  <c r="G2" i="2"/>
  <c r="AO14" i="2"/>
  <c r="I2" i="2"/>
  <c r="AP14" i="2"/>
  <c r="K2" i="2"/>
  <c r="AQ14" i="2"/>
  <c r="M2" i="2"/>
  <c r="AR14" i="2"/>
  <c r="AQ19" i="2"/>
  <c r="AM19" i="2"/>
  <c r="AQ20" i="2"/>
  <c r="AM20" i="2"/>
  <c r="AQ21" i="2"/>
  <c r="AM21" i="2"/>
  <c r="AQ22" i="2"/>
  <c r="AM22" i="2"/>
  <c r="AQ23" i="2"/>
  <c r="AM23" i="2"/>
  <c r="AQ24" i="2"/>
  <c r="AM24" i="2"/>
  <c r="AQ25" i="2"/>
  <c r="AM25" i="2"/>
  <c r="AQ26" i="2"/>
  <c r="AM26" i="2"/>
  <c r="AQ27" i="2"/>
  <c r="AM27" i="2"/>
  <c r="AQ28" i="2"/>
  <c r="AM28" i="2"/>
  <c r="AQ29" i="2"/>
  <c r="AM29" i="2"/>
  <c r="AQ30" i="2"/>
  <c r="AM30" i="2"/>
  <c r="AQ31" i="2"/>
  <c r="AM31" i="2"/>
  <c r="AQ32" i="2"/>
  <c r="AM32" i="2"/>
  <c r="AQ33" i="2"/>
  <c r="AM33" i="2"/>
  <c r="AQ34" i="2"/>
  <c r="AM34" i="2"/>
  <c r="AQ35" i="2"/>
  <c r="AM35" i="2"/>
  <c r="AQ36" i="2"/>
  <c r="AM36" i="2"/>
  <c r="AQ37" i="2"/>
  <c r="AM37" i="2"/>
  <c r="AQ38" i="2"/>
  <c r="AM38" i="2"/>
  <c r="AQ39" i="2"/>
  <c r="AM39" i="2"/>
  <c r="AQ40" i="2"/>
  <c r="AM40" i="2"/>
  <c r="AQ41" i="2"/>
  <c r="AM41" i="2"/>
  <c r="AQ42" i="2"/>
  <c r="AM42" i="2"/>
  <c r="AQ43" i="2"/>
  <c r="AM43" i="2"/>
  <c r="AQ44" i="2"/>
  <c r="AM44" i="2"/>
  <c r="AO15" i="2"/>
  <c r="AN15" i="2"/>
  <c r="AR15" i="2"/>
  <c r="AQ15" i="2"/>
  <c r="AP15" i="2"/>
  <c r="AM15" i="2"/>
  <c r="Q5" i="2"/>
  <c r="AR19" i="2"/>
  <c r="AN19" i="2"/>
  <c r="Q11" i="2"/>
  <c r="Q9" i="2"/>
  <c r="AH9" i="2"/>
  <c r="Q17" i="2"/>
  <c r="Q10" i="2"/>
  <c r="AR24" i="2"/>
  <c r="AN24" i="2"/>
  <c r="Q6" i="2"/>
  <c r="AR20" i="2"/>
  <c r="AN20" i="2"/>
  <c r="Q21" i="2"/>
  <c r="AR35" i="2"/>
  <c r="AN35" i="2"/>
  <c r="Q7" i="2"/>
  <c r="AH7" i="2"/>
  <c r="Q13" i="2"/>
  <c r="AH13" i="2"/>
  <c r="Q27" i="2"/>
  <c r="AH27" i="2"/>
  <c r="Q20" i="2"/>
  <c r="AH20" i="2"/>
  <c r="Q28" i="2"/>
  <c r="AR42" i="2"/>
  <c r="AN42" i="2"/>
  <c r="Q29" i="2"/>
  <c r="Q23" i="2"/>
  <c r="AH23" i="2"/>
  <c r="Q22" i="2"/>
  <c r="AR36" i="2"/>
  <c r="AN36" i="2"/>
  <c r="Q16" i="2"/>
  <c r="AR30" i="2"/>
  <c r="AN30" i="2"/>
  <c r="Q14" i="2"/>
  <c r="Q19" i="2"/>
  <c r="Q8" i="2"/>
  <c r="AR22" i="2"/>
  <c r="Q12" i="2"/>
  <c r="AH12" i="2"/>
  <c r="Q24" i="2"/>
  <c r="AH24" i="2"/>
  <c r="Q26" i="2"/>
  <c r="AR40" i="2"/>
  <c r="AN40" i="2"/>
  <c r="Q18" i="2"/>
  <c r="AH18" i="2"/>
  <c r="Q15" i="2"/>
  <c r="Q25" i="2"/>
  <c r="E7" i="2"/>
  <c r="Q30" i="2"/>
  <c r="AR44" i="2"/>
  <c r="AN44" i="2"/>
  <c r="I17" i="2"/>
  <c r="C17" i="2"/>
  <c r="E17" i="2"/>
  <c r="K15" i="2"/>
  <c r="G17" i="2"/>
  <c r="M17" i="2"/>
  <c r="C27" i="2"/>
  <c r="K17" i="2"/>
  <c r="K27" i="2"/>
  <c r="E27" i="2"/>
  <c r="E15" i="2"/>
  <c r="K20" i="2"/>
  <c r="G20" i="2"/>
  <c r="I20" i="2"/>
  <c r="AH5" i="2"/>
  <c r="M7" i="2"/>
  <c r="AH6" i="2"/>
  <c r="AR41" i="2"/>
  <c r="AN41" i="2"/>
  <c r="M9" i="2"/>
  <c r="AR37" i="2"/>
  <c r="AN37" i="2"/>
  <c r="G11" i="2"/>
  <c r="AR21" i="2"/>
  <c r="AN21" i="2"/>
  <c r="AH22" i="2"/>
  <c r="I28" i="2"/>
  <c r="G5" i="2"/>
  <c r="E10" i="2"/>
  <c r="C10" i="2"/>
  <c r="K10" i="2"/>
  <c r="C21" i="2"/>
  <c r="K21" i="2"/>
  <c r="I21" i="2"/>
  <c r="M10" i="2"/>
  <c r="G10" i="2"/>
  <c r="I10" i="2"/>
  <c r="G21" i="2"/>
  <c r="E21" i="2"/>
  <c r="M21" i="2"/>
  <c r="AR38" i="2"/>
  <c r="AN38" i="2"/>
  <c r="M28" i="2"/>
  <c r="K5" i="2"/>
  <c r="M13" i="2"/>
  <c r="I5" i="2"/>
  <c r="K28" i="2"/>
  <c r="I19" i="2"/>
  <c r="C5" i="2"/>
  <c r="C28" i="2"/>
  <c r="G28" i="2"/>
  <c r="M5" i="2"/>
  <c r="E5" i="2"/>
  <c r="G27" i="2"/>
  <c r="AH28" i="2"/>
  <c r="AH26" i="2"/>
  <c r="AR27" i="2"/>
  <c r="AN27" i="2"/>
  <c r="G14" i="2"/>
  <c r="I26" i="2"/>
  <c r="AR26" i="2"/>
  <c r="AN26" i="2"/>
  <c r="G22" i="2"/>
  <c r="M16" i="2"/>
  <c r="C19" i="2"/>
  <c r="C24" i="2"/>
  <c r="O24" i="2"/>
  <c r="E14" i="2"/>
  <c r="C14" i="2"/>
  <c r="K14" i="2"/>
  <c r="E20" i="2"/>
  <c r="G18" i="2"/>
  <c r="E28" i="2"/>
  <c r="C29" i="2"/>
  <c r="I23" i="2"/>
  <c r="K23" i="2"/>
  <c r="K24" i="2"/>
  <c r="AN22" i="2"/>
  <c r="AR34" i="2"/>
  <c r="AN34" i="2"/>
  <c r="M20" i="2"/>
  <c r="I18" i="2"/>
  <c r="G29" i="2"/>
  <c r="E29" i="2"/>
  <c r="M29" i="2"/>
  <c r="I24" i="2"/>
  <c r="E26" i="2"/>
  <c r="G26" i="2"/>
  <c r="G24" i="2"/>
  <c r="I29" i="2"/>
  <c r="I14" i="2"/>
  <c r="M14" i="2"/>
  <c r="M26" i="2"/>
  <c r="M22" i="2"/>
  <c r="K29" i="2"/>
  <c r="AH10" i="2"/>
  <c r="K26" i="2"/>
  <c r="E23" i="2"/>
  <c r="M23" i="2"/>
  <c r="G23" i="2"/>
  <c r="E24" i="2"/>
  <c r="M24" i="2"/>
  <c r="M12" i="2"/>
  <c r="AH21" i="2"/>
  <c r="AH16" i="2"/>
  <c r="E19" i="2"/>
  <c r="G19" i="2"/>
  <c r="G8" i="2"/>
  <c r="M19" i="2"/>
  <c r="K19" i="2"/>
  <c r="E18" i="2"/>
  <c r="M18" i="2"/>
  <c r="C18" i="2"/>
  <c r="K18" i="2"/>
  <c r="AH19" i="2"/>
  <c r="AR33" i="2"/>
  <c r="AN33" i="2"/>
  <c r="AH17" i="2"/>
  <c r="AR31" i="2"/>
  <c r="AN31" i="2"/>
  <c r="AR32" i="2"/>
  <c r="AN32" i="2"/>
  <c r="AH15" i="2"/>
  <c r="AR29" i="2"/>
  <c r="AN29" i="2"/>
  <c r="E8" i="2"/>
  <c r="C8" i="2"/>
  <c r="I8" i="2"/>
  <c r="AH25" i="2"/>
  <c r="AR39" i="2"/>
  <c r="AN39" i="2"/>
  <c r="C26" i="2"/>
  <c r="M8" i="2"/>
  <c r="K8" i="2"/>
  <c r="C23" i="2"/>
  <c r="K7" i="2"/>
  <c r="I7" i="2"/>
  <c r="G7" i="2"/>
  <c r="C7" i="2"/>
  <c r="C6" i="2"/>
  <c r="I22" i="2"/>
  <c r="C22" i="2"/>
  <c r="O22" i="2"/>
  <c r="G12" i="2"/>
  <c r="C12" i="2"/>
  <c r="E13" i="2"/>
  <c r="E9" i="2"/>
  <c r="K22" i="2"/>
  <c r="I12" i="2"/>
  <c r="I9" i="2"/>
  <c r="E12" i="2"/>
  <c r="E22" i="2"/>
  <c r="I13" i="2"/>
  <c r="G13" i="2"/>
  <c r="E16" i="2"/>
  <c r="C16" i="2"/>
  <c r="K25" i="2"/>
  <c r="K9" i="2"/>
  <c r="C9" i="2"/>
  <c r="O9" i="2"/>
  <c r="G16" i="2"/>
  <c r="C25" i="2"/>
  <c r="I25" i="2"/>
  <c r="G9" i="2"/>
  <c r="E25" i="2"/>
  <c r="I16" i="2"/>
  <c r="K12" i="2"/>
  <c r="K16" i="2"/>
  <c r="G6" i="2"/>
  <c r="K13" i="2"/>
  <c r="G25" i="2"/>
  <c r="C13" i="2"/>
  <c r="M25" i="2"/>
  <c r="M11" i="2"/>
  <c r="M27" i="2"/>
  <c r="K11" i="2"/>
  <c r="C11" i="2"/>
  <c r="E11" i="2"/>
  <c r="I11" i="2"/>
  <c r="I6" i="2"/>
  <c r="C15" i="2"/>
  <c r="I15" i="2"/>
  <c r="G15" i="2"/>
  <c r="K6" i="2"/>
  <c r="E6" i="2"/>
  <c r="I27" i="2"/>
  <c r="M6" i="2"/>
  <c r="M15" i="2"/>
  <c r="C20" i="2"/>
  <c r="O20" i="2"/>
  <c r="AF20" i="2"/>
  <c r="O28" i="2"/>
  <c r="AF28" i="2"/>
  <c r="O5" i="2"/>
  <c r="AF5" i="2"/>
  <c r="AF31" i="2"/>
  <c r="R31" i="2"/>
  <c r="O29" i="2"/>
  <c r="R29" i="2"/>
  <c r="O17" i="2"/>
  <c r="AF17" i="2"/>
  <c r="O14" i="2"/>
  <c r="R14" i="2"/>
  <c r="O23" i="2"/>
  <c r="AF23" i="2"/>
  <c r="O21" i="2"/>
  <c r="R21" i="2"/>
  <c r="O26" i="2"/>
  <c r="AF26" i="2"/>
  <c r="O19" i="2"/>
  <c r="AF19" i="2"/>
  <c r="O18" i="2"/>
  <c r="AF18" i="2"/>
  <c r="O8" i="2"/>
  <c r="AF8" i="2"/>
  <c r="AH30" i="2"/>
  <c r="AH31" i="2"/>
  <c r="Q31" i="2"/>
  <c r="O10" i="2"/>
  <c r="O7" i="2"/>
  <c r="R7" i="2"/>
  <c r="O13" i="2"/>
  <c r="R13" i="2"/>
  <c r="O12" i="2"/>
  <c r="R12" i="2"/>
  <c r="O16" i="2"/>
  <c r="AF16" i="2"/>
  <c r="O25" i="2"/>
  <c r="AF25" i="2"/>
  <c r="O11" i="2"/>
  <c r="AF11" i="2"/>
  <c r="O27" i="2"/>
  <c r="R27" i="2"/>
  <c r="G30" i="2"/>
  <c r="G31" i="2"/>
  <c r="K30" i="2"/>
  <c r="K31" i="2"/>
  <c r="O6" i="2"/>
  <c r="AF6" i="2"/>
  <c r="E30" i="2"/>
  <c r="E31" i="2"/>
  <c r="M30" i="2"/>
  <c r="M31" i="2"/>
  <c r="O15" i="2"/>
  <c r="R15" i="2"/>
  <c r="C30" i="2"/>
  <c r="C31" i="2"/>
  <c r="I30" i="2"/>
  <c r="I31" i="2"/>
  <c r="R17" i="2"/>
  <c r="R28" i="2"/>
  <c r="R23" i="2"/>
  <c r="AF21" i="2"/>
  <c r="R5" i="2"/>
  <c r="R26" i="2"/>
  <c r="AF14" i="2"/>
  <c r="R18" i="2"/>
  <c r="R20" i="2"/>
  <c r="AF29" i="2"/>
  <c r="R19" i="2"/>
  <c r="R8" i="2"/>
  <c r="R10" i="2"/>
  <c r="AF10" i="2"/>
  <c r="AF7" i="2"/>
  <c r="AF12" i="2"/>
  <c r="AF13" i="2"/>
  <c r="R16" i="2"/>
  <c r="R25" i="2"/>
  <c r="AF27" i="2"/>
  <c r="R11" i="2"/>
  <c r="R6" i="2"/>
  <c r="AF15" i="2"/>
  <c r="O30" i="2"/>
  <c r="AF30" i="2"/>
  <c r="R30" i="2"/>
  <c r="O31" i="2"/>
  <c r="R9" i="2"/>
  <c r="AF9" i="2"/>
  <c r="R24" i="2"/>
  <c r="AF24" i="2"/>
  <c r="AF22" i="2"/>
  <c r="R22" i="2"/>
  <c r="AR23" i="2"/>
  <c r="AN23" i="2"/>
  <c r="AR28" i="2"/>
  <c r="AN28" i="2"/>
  <c r="AH14" i="2"/>
  <c r="AH8" i="2"/>
  <c r="AR43" i="2"/>
  <c r="AN43" i="2"/>
  <c r="AH29" i="2"/>
  <c r="AD420" i="1"/>
  <c r="AR25" i="2"/>
  <c r="AN25" i="2"/>
  <c r="AH11" i="2"/>
  <c r="AD424" i="1"/>
  <c r="AD147" i="1"/>
  <c r="AD138" i="1"/>
  <c r="AD128" i="1"/>
  <c r="AD114" i="1"/>
  <c r="AD58" i="1"/>
  <c r="AD39" i="1"/>
  <c r="AD439" i="1"/>
  <c r="AD85" i="1"/>
  <c r="AD304" i="1"/>
  <c r="AD125" i="1"/>
  <c r="AD83" i="1"/>
  <c r="AD56" i="1"/>
  <c r="AD42" i="1"/>
  <c r="AD104" i="1"/>
  <c r="AD96" i="1"/>
  <c r="AD88" i="1"/>
  <c r="AD30" i="1"/>
  <c r="AD398" i="1"/>
  <c r="AD391" i="1"/>
  <c r="AD358" i="1"/>
  <c r="AD341" i="1"/>
  <c r="AD333" i="1"/>
  <c r="AD325" i="1"/>
  <c r="AD316" i="1"/>
  <c r="AD309" i="1"/>
  <c r="AD376" i="1"/>
  <c r="AD413" i="1"/>
  <c r="AD409" i="1"/>
  <c r="AD405" i="1"/>
  <c r="AD401" i="1"/>
  <c r="AD395" i="1"/>
  <c r="AD386" i="1"/>
  <c r="AD381" i="1"/>
  <c r="AD377" i="1"/>
  <c r="AD371" i="1"/>
  <c r="AD367" i="1"/>
  <c r="AD363" i="1"/>
  <c r="AD359" i="1"/>
  <c r="AD351" i="1"/>
  <c r="AD346" i="1"/>
  <c r="AD342" i="1"/>
  <c r="AD334" i="1"/>
  <c r="AD329" i="1"/>
  <c r="AD317" i="1"/>
  <c r="AD307" i="1"/>
  <c r="AD298" i="1"/>
  <c r="AD84" i="1"/>
  <c r="AD429" i="1"/>
  <c r="AD423" i="1"/>
  <c r="AD142" i="1"/>
  <c r="AD109" i="1"/>
  <c r="AD98" i="1"/>
  <c r="AD77" i="1"/>
  <c r="AD64" i="1"/>
  <c r="AD33" i="1"/>
  <c r="AD435" i="1"/>
  <c r="AD425" i="1"/>
  <c r="AD152" i="1"/>
  <c r="AD118" i="1"/>
  <c r="AD67" i="1"/>
  <c r="AD51" i="1"/>
  <c r="AD29" i="1"/>
  <c r="AD123" i="1"/>
  <c r="AD111" i="1"/>
  <c r="AD100" i="1"/>
  <c r="AD92" i="1"/>
  <c r="AD79" i="1"/>
  <c r="AD69" i="1"/>
  <c r="AD419" i="1"/>
  <c r="AD394" i="1"/>
  <c r="AD387" i="1"/>
  <c r="AD353" i="1"/>
  <c r="AD337" i="1"/>
  <c r="AD327" i="1"/>
  <c r="AD321" i="1"/>
  <c r="AD313" i="1"/>
  <c r="AD296" i="1"/>
  <c r="AD415" i="1"/>
  <c r="AD411" i="1"/>
  <c r="AD407" i="1"/>
  <c r="AD403" i="1"/>
  <c r="AD399" i="1"/>
  <c r="AD389" i="1"/>
  <c r="AD384" i="1"/>
  <c r="AD379" i="1"/>
  <c r="AD373" i="1"/>
  <c r="AD369" i="1"/>
  <c r="AD365" i="1"/>
  <c r="AD361" i="1"/>
  <c r="AD355" i="1"/>
  <c r="AD349" i="1"/>
  <c r="AD344" i="1"/>
  <c r="AD339" i="1"/>
  <c r="AD331" i="1"/>
  <c r="AD319" i="1"/>
  <c r="AD312" i="1"/>
  <c r="AD300" i="1"/>
  <c r="AD441" i="1"/>
  <c r="AD187" i="1"/>
  <c r="AD162" i="1"/>
  <c r="AD159" i="1"/>
  <c r="AD157" i="1"/>
  <c r="AD160" i="1"/>
  <c r="AD161" i="1"/>
  <c r="AD158" i="1"/>
  <c r="AD27" i="1"/>
  <c r="AD26" i="1"/>
  <c r="AD289" i="1"/>
  <c r="AD291" i="1"/>
  <c r="AD293" i="1"/>
  <c r="AD294" i="1"/>
  <c r="AD292" i="1"/>
  <c r="AD422" i="1"/>
  <c r="AD421" i="1"/>
  <c r="AD290" i="1"/>
  <c r="AD20" i="1"/>
</calcChain>
</file>

<file path=xl/comments1.xml><?xml version="1.0" encoding="utf-8"?>
<comments xmlns="http://schemas.openxmlformats.org/spreadsheetml/2006/main">
  <authors>
    <author>Peter</author>
  </authors>
  <commentList>
    <comment ref="K22" authorId="0">
      <text>
        <r>
          <rPr>
            <sz val="9"/>
            <color indexed="81"/>
            <rFont val="Calibri"/>
            <family val="2"/>
            <scheme val="minor"/>
          </rPr>
          <t>Fill in Ship 
Date</t>
        </r>
      </text>
    </comment>
    <comment ref="N22" authorId="0">
      <text>
        <r>
          <rPr>
            <sz val="9"/>
            <color indexed="81"/>
            <rFont val="Calibri"/>
            <family val="2"/>
            <scheme val="minor"/>
          </rPr>
          <t>Fill in Ship 
Date</t>
        </r>
      </text>
    </comment>
    <comment ref="Q22" authorId="0">
      <text>
        <r>
          <rPr>
            <sz val="9"/>
            <color indexed="81"/>
            <rFont val="Calibri"/>
            <family val="2"/>
            <scheme val="minor"/>
          </rPr>
          <t>Fill in Ship 
Date</t>
        </r>
      </text>
    </comment>
    <comment ref="T22" authorId="0">
      <text>
        <r>
          <rPr>
            <sz val="9"/>
            <color indexed="81"/>
            <rFont val="Calibri"/>
            <family val="2"/>
            <scheme val="minor"/>
          </rPr>
          <t>Fill in Ship 
Date</t>
        </r>
      </text>
    </comment>
    <comment ref="W22" authorId="0">
      <text>
        <r>
          <rPr>
            <sz val="9"/>
            <color indexed="81"/>
            <rFont val="Calibri"/>
            <family val="2"/>
            <scheme val="minor"/>
          </rPr>
          <t>Fill in Ship 
Date</t>
        </r>
      </text>
    </comment>
    <comment ref="Z22" authorId="0">
      <text>
        <r>
          <rPr>
            <sz val="9"/>
            <color indexed="81"/>
            <rFont val="Tahoma"/>
            <family val="2"/>
          </rPr>
          <t xml:space="preserve">Fill in Ship Date
</t>
        </r>
      </text>
    </comment>
  </commentList>
</comments>
</file>

<file path=xl/comments2.xml><?xml version="1.0" encoding="utf-8"?>
<comments xmlns="http://schemas.openxmlformats.org/spreadsheetml/2006/main">
  <authors>
    <author>Peter</author>
  </authors>
  <commentList>
    <comment ref="S2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Enter 1 if you like to use plant group for total average cost.
Otherwise leave blank
</t>
        </r>
      </text>
    </comment>
  </commentList>
</comments>
</file>

<file path=xl/sharedStrings.xml><?xml version="1.0" encoding="utf-8"?>
<sst xmlns="http://schemas.openxmlformats.org/spreadsheetml/2006/main" count="6740" uniqueCount="1306">
  <si>
    <t>Athyrium f.f. Victorieae</t>
  </si>
  <si>
    <t>Deschampsia c. Northern Lights</t>
  </si>
  <si>
    <t>Miscanthus sin. Ferner Osten</t>
  </si>
  <si>
    <t>Panicum vir. Northwinds</t>
  </si>
  <si>
    <t>Pennisetum alop. Red Head</t>
  </si>
  <si>
    <t>Hemerocallis Baja</t>
  </si>
  <si>
    <t>Hemerocallis Black Eyed Stella (PP 7909)</t>
  </si>
  <si>
    <t>Hemerocallis Fairy Tale Pink</t>
  </si>
  <si>
    <t>Hemerocallis Pygmy Plum</t>
  </si>
  <si>
    <t>Hemerocallis Red Volunteer</t>
  </si>
  <si>
    <t>Hemerocallis Wine Delight</t>
  </si>
  <si>
    <t>Iris germ. Impressionist</t>
  </si>
  <si>
    <t xml:space="preserve">Zip: </t>
  </si>
  <si>
    <t>Zip:</t>
  </si>
  <si>
    <t>Description</t>
  </si>
  <si>
    <t>12/14</t>
  </si>
  <si>
    <t>14/16</t>
  </si>
  <si>
    <t>16/18</t>
  </si>
  <si>
    <t>20/22</t>
  </si>
  <si>
    <t>16/+</t>
  </si>
  <si>
    <t>Subs</t>
  </si>
  <si>
    <t>FOB</t>
  </si>
  <si>
    <t>Net 30</t>
  </si>
  <si>
    <t>Cust PO</t>
  </si>
  <si>
    <t>Salesperson</t>
  </si>
  <si>
    <t>Notes</t>
  </si>
  <si>
    <t>10/12</t>
  </si>
  <si>
    <t>1-2eye</t>
  </si>
  <si>
    <t>Iris (all species)</t>
  </si>
  <si>
    <t>Perennials A-Z</t>
  </si>
  <si>
    <t>Heuchera</t>
  </si>
  <si>
    <t>Clematis</t>
  </si>
  <si>
    <t>2-5eye</t>
  </si>
  <si>
    <t>Achillea mil. Sunny Seduction' (PPAF)</t>
  </si>
  <si>
    <t>Agastache Purple Haze</t>
  </si>
  <si>
    <t>Alchemilla mollis Thriller</t>
  </si>
  <si>
    <t>Amsonia tab. Blue Star</t>
  </si>
  <si>
    <t>Aquilegia Dorothy Rose</t>
  </si>
  <si>
    <t>Aquilegia x Lime Frost</t>
  </si>
  <si>
    <t>Armeria m. Nifty Thrifty</t>
  </si>
  <si>
    <t>Aster n.a. Alma Potschke</t>
  </si>
  <si>
    <t>Astilbe ch. Finale</t>
  </si>
  <si>
    <t>Astilbe jap. Lollypop (PP#11966)</t>
  </si>
  <si>
    <t>Astilbe jap. Rheinland</t>
  </si>
  <si>
    <t>Astilbe simp. Key Biscayne</t>
  </si>
  <si>
    <t>Campanula glom. Joan Elliot</t>
  </si>
  <si>
    <t>Campanula pun. Pink Octopus</t>
  </si>
  <si>
    <t>Campanula tachelium Bernice</t>
  </si>
  <si>
    <t>Chrysanthemum x Firestorm (PPAF)</t>
  </si>
  <si>
    <t>Chrysanthemum x Stardust (PPAF)</t>
  </si>
  <si>
    <t>Chrysanthemum x Tigertail (PPAF)</t>
  </si>
  <si>
    <t>Coreopsis Autumn Blush (PPAF)</t>
  </si>
  <si>
    <t>Dianthus Bewitched (PP 13159)</t>
  </si>
  <si>
    <t xml:space="preserve">Dianthus First Love                          </t>
  </si>
  <si>
    <t xml:space="preserve">Echinacea Double Decker </t>
  </si>
  <si>
    <t>Echinacea Tiki Star (PP 17652)</t>
  </si>
  <si>
    <t>Gaillardia Amber Wheels</t>
  </si>
  <si>
    <t>Gaillardia Sunburst Tangerine</t>
  </si>
  <si>
    <t>Gaillardia Fanfare   (PP15892)</t>
  </si>
  <si>
    <t>Campanula car. Pearl Deep Blue</t>
  </si>
  <si>
    <t>Gaillardia Oranges and Lemons (PPAF)</t>
  </si>
  <si>
    <t xml:space="preserve">Geranium Pra. Dark Reiter </t>
  </si>
  <si>
    <t>Helenium x Wyndley</t>
  </si>
  <si>
    <t>Heliopsis Loraine Sunshine (PP 10690)</t>
  </si>
  <si>
    <t xml:space="preserve">Helleborus orientalis </t>
  </si>
  <si>
    <t xml:space="preserve">Heuchera Lime Rickey (PPAF)  </t>
  </si>
  <si>
    <t>Heuchera Stormy Seas</t>
  </si>
  <si>
    <t>Hosta  Captain Kirk</t>
  </si>
  <si>
    <t>Hosta  High Society</t>
  </si>
  <si>
    <t>Hosta  Inniswood</t>
  </si>
  <si>
    <t>Hosta  mont. Aureomarginata</t>
  </si>
  <si>
    <t>Hosta  plant. var. Grandiflora</t>
  </si>
  <si>
    <t>Hosta  Risky Business</t>
  </si>
  <si>
    <t>Hosta So Sweet</t>
  </si>
  <si>
    <t>Iberis Semp. Snow Cone</t>
  </si>
  <si>
    <t>Iris ens. Gracieuse</t>
  </si>
  <si>
    <t>Iris ens. Shogun</t>
  </si>
  <si>
    <t>Iris sib. Chilled Wine</t>
  </si>
  <si>
    <t>Lavandula angustifolia Cynthia Johnson</t>
  </si>
  <si>
    <t>Malva mos. Apple Blossom</t>
  </si>
  <si>
    <t>Meconopsis grandis</t>
  </si>
  <si>
    <t>Myosotis Victoria Blue</t>
  </si>
  <si>
    <t>Mysosotis Victoria Rose</t>
  </si>
  <si>
    <t>Nepeta faas. Blue Wonder</t>
  </si>
  <si>
    <t>Nepeta race Little Titch</t>
  </si>
  <si>
    <t>Penstamon m. Shadow Mountain</t>
  </si>
  <si>
    <t>Perovskia Longin</t>
  </si>
  <si>
    <t>Phlox mac. Natascha</t>
  </si>
  <si>
    <t>Phlox pan. Becky Towe</t>
  </si>
  <si>
    <t>Phlox Little Boy</t>
  </si>
  <si>
    <t>Phlox Little Princess (PP 13742)</t>
  </si>
  <si>
    <t>Phygelius Croftway Coral Princess' (PPAF)</t>
  </si>
  <si>
    <t>PHygeliusCroftway Snow Queen' (PPAF)</t>
  </si>
  <si>
    <t>Platycodon grand. Mariesii</t>
  </si>
  <si>
    <t>Platycodon grand. Fuji Pink</t>
  </si>
  <si>
    <t>Polemonium Bressingham Purple  (PP 15367)</t>
  </si>
  <si>
    <t>Salvia nem. Snow Hill</t>
  </si>
  <si>
    <t>Sedum Brilliant</t>
  </si>
  <si>
    <t>Sedum Diamond Edge</t>
  </si>
  <si>
    <t>Sedum telehium Sunset Cloud</t>
  </si>
  <si>
    <t>Hemero. Mary Reed</t>
  </si>
  <si>
    <t>Hemero. Prairie Blue Eyes</t>
  </si>
  <si>
    <t>Stokesia Colorwheel (PP 12718)</t>
  </si>
  <si>
    <t>Stokesia Purple Parasol (PP10660)</t>
  </si>
  <si>
    <t>Tanacetum vulgare Ilsa Gold</t>
  </si>
  <si>
    <t>Tradescantia Blue &amp; Gold</t>
  </si>
  <si>
    <t>Dahlia Yellow Delight-yellow</t>
  </si>
  <si>
    <t>Dahli aDec. Minnesota-lt.pink</t>
  </si>
  <si>
    <t>Dahlia Dec. Peaches&amp;Cream-yel/p</t>
  </si>
  <si>
    <t>Dahlia Dec. Baronesse-purple</t>
  </si>
  <si>
    <t>Dahlia Peony Bishop of Llandaff-red</t>
  </si>
  <si>
    <t>Geranium x Sweet Heidi (PPAF)</t>
  </si>
  <si>
    <t>Hosta  Royal Standard #2</t>
  </si>
  <si>
    <t>Hosta  Sum &amp; Substance #2</t>
  </si>
  <si>
    <t>Iris sib. Caesars Brother</t>
  </si>
  <si>
    <t>Pulmonaria sacch. Mrs Moon - bulk</t>
  </si>
  <si>
    <t>DELETED ITEMS FROM 2009 PROGRAM</t>
  </si>
  <si>
    <t>Lily LA Courier-white</t>
  </si>
  <si>
    <t>Fruits and Vegetabes</t>
  </si>
  <si>
    <t>Total Cost</t>
  </si>
  <si>
    <t>use for</t>
  </si>
  <si>
    <t>avg cost</t>
  </si>
  <si>
    <t>3.5"</t>
  </si>
  <si>
    <t>Peony Tree</t>
  </si>
  <si>
    <t>Phlox (tall + creeping)</t>
  </si>
  <si>
    <t>Size</t>
  </si>
  <si>
    <t>#1</t>
  </si>
  <si>
    <t>3"</t>
  </si>
  <si>
    <t>2-3eye</t>
  </si>
  <si>
    <t>Grasses</t>
  </si>
  <si>
    <t>Echinacea</t>
  </si>
  <si>
    <t>Order Date</t>
  </si>
  <si>
    <t>Unit</t>
  </si>
  <si>
    <t>Terms</t>
  </si>
  <si>
    <t>Total</t>
  </si>
  <si>
    <t>Avg</t>
  </si>
  <si>
    <t>Shipment</t>
  </si>
  <si>
    <t>Totals</t>
  </si>
  <si>
    <t>Plants</t>
  </si>
  <si>
    <t>Cost</t>
  </si>
  <si>
    <t xml:space="preserve">Perennials  </t>
  </si>
  <si>
    <t>Astilbe</t>
  </si>
  <si>
    <t>Dicentra</t>
  </si>
  <si>
    <t>Dianthus</t>
  </si>
  <si>
    <t>Coreopsis</t>
  </si>
  <si>
    <t>Ferns</t>
  </si>
  <si>
    <t>Geraniums</t>
  </si>
  <si>
    <t>Hemerocallis</t>
  </si>
  <si>
    <t>Hosta</t>
  </si>
  <si>
    <t>Peony</t>
  </si>
  <si>
    <t>Rudbeckia</t>
  </si>
  <si>
    <t>Salvia</t>
  </si>
  <si>
    <t>Sedum</t>
  </si>
  <si>
    <t>Veronica</t>
  </si>
  <si>
    <t>Lilies</t>
  </si>
  <si>
    <t>Dahlia</t>
  </si>
  <si>
    <t>Canna</t>
  </si>
  <si>
    <t>Calla</t>
  </si>
  <si>
    <t>Qty</t>
  </si>
  <si>
    <t>units</t>
  </si>
  <si>
    <t>tags</t>
  </si>
  <si>
    <t>Pack</t>
  </si>
  <si>
    <t>Grdn World</t>
  </si>
  <si>
    <t>Item#</t>
  </si>
  <si>
    <t>6-8 Eye</t>
  </si>
  <si>
    <t>3-5 Eye</t>
  </si>
  <si>
    <t>#1 Div.</t>
  </si>
  <si>
    <t>3"Plug</t>
  </si>
  <si>
    <t>#2 Size</t>
  </si>
  <si>
    <t>2"</t>
  </si>
  <si>
    <t>2-fan</t>
  </si>
  <si>
    <t>Calla Albo maculata-white</t>
  </si>
  <si>
    <t>PP #</t>
  </si>
  <si>
    <t>Comment</t>
  </si>
  <si>
    <t>ppaf</t>
  </si>
  <si>
    <t>3.5"Pot</t>
  </si>
  <si>
    <t>#1 tuber</t>
  </si>
  <si>
    <t>Lily Looks Tiny Athlete-pink</t>
  </si>
  <si>
    <t>Lily Looks Tiny Dino-orange</t>
  </si>
  <si>
    <t>Lily Looks Tiny Todd-light pink</t>
  </si>
  <si>
    <t>Gaillardia ar. Sunburst™Tangerine</t>
  </si>
  <si>
    <t>Canna Red President-red</t>
  </si>
  <si>
    <t>1Yr2.5"</t>
  </si>
  <si>
    <t>Aquilegia x Sunshine</t>
  </si>
  <si>
    <t>Delphinium el. Aurora Blue</t>
  </si>
  <si>
    <t>Delphinium el. Aurora Light Purple</t>
  </si>
  <si>
    <t>Gaillardia ar. Sunburst™Burgundy Silk</t>
  </si>
  <si>
    <t>Iris germ. Hello Darkness</t>
  </si>
  <si>
    <t>Iris germ. Swingtown</t>
  </si>
  <si>
    <t>Penstemon bar. Pinacolada Violet</t>
  </si>
  <si>
    <t>Phlox pan. Fireworks</t>
  </si>
  <si>
    <t>Phlox pan. Younique Bicolor</t>
  </si>
  <si>
    <t>Phlox pan. Younique White</t>
  </si>
  <si>
    <t>Veronica x Pink Explosion</t>
  </si>
  <si>
    <t>Calla Ibiza-yel/or</t>
  </si>
  <si>
    <t>Calla Red Star-red</t>
  </si>
  <si>
    <t>added</t>
  </si>
  <si>
    <t>Dahlia Dark Angel Taxi Driver</t>
  </si>
  <si>
    <t>Dahlia Din. Vancouver-fush/wh</t>
  </si>
  <si>
    <t>Dahlia Din. Otto's Thrill-pink</t>
  </si>
  <si>
    <t>Dahlia Din. Barbarossa-red</t>
  </si>
  <si>
    <t>Dahlia Munchen-yellow</t>
  </si>
  <si>
    <t>Dahlia Little Tiger-red/white</t>
  </si>
  <si>
    <t>Dahlia Bluesette-blue</t>
  </si>
  <si>
    <t>Dahlia Berliner Kleene-rose</t>
  </si>
  <si>
    <t>Dahlia Mel. Mambo-red</t>
  </si>
  <si>
    <t>Dahlia Mel. Gypsy-yel/pink</t>
  </si>
  <si>
    <t>Dahlia Gal. Rivera-red</t>
  </si>
  <si>
    <t>Dahlia Gal. Rembrandt-lilac/wh</t>
  </si>
  <si>
    <t>3"plug</t>
  </si>
  <si>
    <t>Lychnis ark. Scarlet O'Hara</t>
  </si>
  <si>
    <t>Dahlia Gal. Belinni-lilac/rose</t>
  </si>
  <si>
    <t>Lavandula a. Big Time Blue</t>
  </si>
  <si>
    <t>Dahlias</t>
  </si>
  <si>
    <t>Delosperma WOW Golden Wonder</t>
  </si>
  <si>
    <t>NA 2015</t>
  </si>
  <si>
    <t>Canna Striped Beauty-yellow</t>
  </si>
  <si>
    <t>Delosperma WOW Violet Wonder</t>
  </si>
  <si>
    <t>Canna Tropical Sunrise-apricot pink</t>
  </si>
  <si>
    <t>Delosperma WOW Hot Pink Wonder</t>
  </si>
  <si>
    <t>Canna Tangelo-orange</t>
  </si>
  <si>
    <t>Delosperma WOW Fire Wonder</t>
  </si>
  <si>
    <t>Canna Rosemond Cole-red/yel</t>
  </si>
  <si>
    <t>Chelone Tiny Tortuga</t>
  </si>
  <si>
    <t>Canna Richard Wallace-yellow</t>
  </si>
  <si>
    <t>Anemone x Pink Kiss</t>
  </si>
  <si>
    <t>Canna Red Futurity-red</t>
  </si>
  <si>
    <t>2014 'Concept Plant' introductions, not in 2014 catalog!</t>
  </si>
  <si>
    <t>Canna Crimson Beauty-red/pink</t>
  </si>
  <si>
    <t>Canna Yellow King Humbert-yel</t>
  </si>
  <si>
    <t>Canna Red King Humbert-red</t>
  </si>
  <si>
    <t>Papaver nud. Spring Fever Mixed</t>
  </si>
  <si>
    <t>Use Sun Club</t>
  </si>
  <si>
    <t>Calla Serrada-lt yellow</t>
  </si>
  <si>
    <t>3-5fan</t>
  </si>
  <si>
    <t>Iris sib. Sky Wings - Clump</t>
  </si>
  <si>
    <t>Use Barcelona</t>
  </si>
  <si>
    <t>Use Fuego</t>
  </si>
  <si>
    <t>Use Siberia</t>
  </si>
  <si>
    <t>Delphinium el. Guardian Lavender</t>
  </si>
  <si>
    <t>Lily spec. Uchida (Rubrum)</t>
  </si>
  <si>
    <t>Delphinium el. Guardian Blue</t>
  </si>
  <si>
    <t>Lily Tr Regale</t>
  </si>
  <si>
    <t>3.5" pot</t>
  </si>
  <si>
    <t>Clematis Nelly Mosher</t>
  </si>
  <si>
    <t>Lily Tr Pink Perfection</t>
  </si>
  <si>
    <t>6-8eye</t>
  </si>
  <si>
    <t>Astilbe j. Deutschland-clump</t>
  </si>
  <si>
    <t>Lily Tr Golden Splendour</t>
  </si>
  <si>
    <t>Astilbe j. Deutschland</t>
  </si>
  <si>
    <t>Lily LA Dimension</t>
  </si>
  <si>
    <t>Added into the program - n/a in 2014</t>
  </si>
  <si>
    <t>Lily OT Red Dutch-yel/red</t>
  </si>
  <si>
    <t>Dahlia GoGo Two-Tone Pur/Wh-bulk x 50</t>
  </si>
  <si>
    <t>Lily As Dbl Sphinx-dbl.red</t>
  </si>
  <si>
    <t>Dahlia GoGo Two-Tone Pur/Wh x 25</t>
  </si>
  <si>
    <t>Lily As Tiger Play (Tango)-yel/burg</t>
  </si>
  <si>
    <t>Dahlia GoGo Blue-bulk x 50</t>
  </si>
  <si>
    <t>Lily As Dot Com (Tango)-pink/burg</t>
  </si>
  <si>
    <t>Dahlia GoGo Blue x 25</t>
  </si>
  <si>
    <t xml:space="preserve">Lilies </t>
  </si>
  <si>
    <t>Dahlia GoGo Purple-bulk x 50</t>
  </si>
  <si>
    <t>Lily Or Sunny Borneo-wh/pi</t>
  </si>
  <si>
    <t>Dahlia GoGo Purple x 25</t>
  </si>
  <si>
    <t>Dahlia GoGo Peach-bulk x 50</t>
  </si>
  <si>
    <t>Lily As Tango Passion Push Off-maroon wh.tips</t>
  </si>
  <si>
    <t>Dahlia GoGo Peach x 25</t>
  </si>
  <si>
    <t>Lily As Tango Passion Crossover-white/burg</t>
  </si>
  <si>
    <t>Dahlia GoGo Speckled Pink-bulk x 50</t>
  </si>
  <si>
    <t>Dahlia GoGo Speckled Pink x 25</t>
  </si>
  <si>
    <t>Lily Looks Tiny Sin-burg.red</t>
  </si>
  <si>
    <t>Dahlia GoGo Orange-bulk x 50</t>
  </si>
  <si>
    <t>Dahlia GoGo Orange x 25</t>
  </si>
  <si>
    <t>Dahlia GoGo White-bulk x 50</t>
  </si>
  <si>
    <t>Lily Looks</t>
  </si>
  <si>
    <t>Dahlia GoGo White x 25</t>
  </si>
  <si>
    <t>2.5"Pot</t>
  </si>
  <si>
    <t>Viola c. Columbine</t>
  </si>
  <si>
    <t>Dahlia Din. Manhattan Island-red</t>
  </si>
  <si>
    <t>Dahlia Din. Ferncliff Illusion-wh/lav</t>
  </si>
  <si>
    <t>Veronica long. First Lady</t>
  </si>
  <si>
    <t>Dahila Din. Emory Paul-pink</t>
  </si>
  <si>
    <t>Veronica sp. Fairytale</t>
  </si>
  <si>
    <t>Use Orange Crest</t>
  </si>
  <si>
    <t>Trollius Orange Princess</t>
  </si>
  <si>
    <t>Calla Sun Club-lt.yellow</t>
  </si>
  <si>
    <t>Use New Moon</t>
  </si>
  <si>
    <t>Trollius eur.com.Lemon Supreme</t>
  </si>
  <si>
    <t>Calla Fuego-yel/orange</t>
  </si>
  <si>
    <t>Tradescantis a. Valour</t>
  </si>
  <si>
    <t>Calla Barcelona-red</t>
  </si>
  <si>
    <t>Sedum Yellow Xenox</t>
  </si>
  <si>
    <t>Callas</t>
  </si>
  <si>
    <t>Sedum Sparkler Blue Pearl</t>
  </si>
  <si>
    <t>Lily OT Flavia-yel/red</t>
  </si>
  <si>
    <t>Sedum Class Act</t>
  </si>
  <si>
    <t>Lily Or Rose Lily™ Thalita</t>
  </si>
  <si>
    <t>Sedum ref. Blue Spruce</t>
  </si>
  <si>
    <t>Lily As Thesire (Tango)-pink/burg</t>
  </si>
  <si>
    <t>Scabiosa jap. Pink Diamonds</t>
  </si>
  <si>
    <t>Saxifraga ar. Purple Robe</t>
  </si>
  <si>
    <t>Lily Or Sunny Robyn-pink</t>
  </si>
  <si>
    <t>Pulmonaria Polar Splash</t>
  </si>
  <si>
    <t>ppaf.</t>
  </si>
  <si>
    <t>Primula Kennedy Irish Innisfree</t>
  </si>
  <si>
    <t>Lily Or Sunny Martinque-red/wh</t>
  </si>
  <si>
    <t>Primula Kennedy Irish Drumcliff</t>
  </si>
  <si>
    <t>Lily Looks Tiny Shadow-orange/burg</t>
  </si>
  <si>
    <t>Lily Looks Tiny Robin-dark pink</t>
  </si>
  <si>
    <t>Phlox sub. Atropurpurea</t>
  </si>
  <si>
    <t>Lily Looks Tiny Parrot-yel/maroon</t>
  </si>
  <si>
    <t>Lily Looks Tiny Invader-lt.orange</t>
  </si>
  <si>
    <t>Phlox pan. Nora Leigh</t>
  </si>
  <si>
    <t>Lily Looks Tiny Nugget-lemon yellow</t>
  </si>
  <si>
    <t>Parthenocissus tricuspidata Vietchii</t>
  </si>
  <si>
    <t>Lily Looks Tiny Dragon-dark red</t>
  </si>
  <si>
    <t>Lily Looks Tiny Diamond-rose red/white</t>
  </si>
  <si>
    <t>Penstemon bar. Pinacolada Dk Rose</t>
  </si>
  <si>
    <t>Pardancanda norrisii</t>
  </si>
  <si>
    <t>Trollius x cult. Orange Crest</t>
  </si>
  <si>
    <t>Papaver nud. Spring Fever Red</t>
  </si>
  <si>
    <t>Trollius x cult. New Moon</t>
  </si>
  <si>
    <t>Papaver nud. Spring Fever Orange</t>
  </si>
  <si>
    <t>Thalictrum Purplelicious</t>
  </si>
  <si>
    <t>Nepeta sub. Sweet Dreams</t>
  </si>
  <si>
    <t>Sempervivum Ruby Heart</t>
  </si>
  <si>
    <t>Use Real Dream</t>
  </si>
  <si>
    <t>Leucanthemum s. Sonnenschein</t>
  </si>
  <si>
    <t>Sedum Sparkler Jade Tuffet</t>
  </si>
  <si>
    <t>Use Real Charmer</t>
  </si>
  <si>
    <t>Leucanthemum s. Gold Rush</t>
  </si>
  <si>
    <t>Sedum Sparkler Firecracker</t>
  </si>
  <si>
    <t>Leucanthemum s. Lacrosse</t>
  </si>
  <si>
    <t>Phlox sub. Scarlet Flame</t>
  </si>
  <si>
    <t>Lavandula a. Violet Intrigue</t>
  </si>
  <si>
    <t>Phlox sub. Fort Hill</t>
  </si>
  <si>
    <t>Knautia m. Thunder &amp; Lightning</t>
  </si>
  <si>
    <t>Phlox sub. Drummond's Pink</t>
  </si>
  <si>
    <t>Iris pumila Boo</t>
  </si>
  <si>
    <t>Phlox pan. Candy Twist</t>
  </si>
  <si>
    <t>Iris germ. Rip City</t>
  </si>
  <si>
    <t>pp20374</t>
  </si>
  <si>
    <t>Nepeta fas. Junior Walker</t>
  </si>
  <si>
    <t>Use Hello Darkness</t>
  </si>
  <si>
    <t>Iris germ. Before the Storm</t>
  </si>
  <si>
    <t>Monarda Balmy Purple</t>
  </si>
  <si>
    <t>Iberis aur. Sweetheart</t>
  </si>
  <si>
    <t>Lonicera x Harlequin</t>
  </si>
  <si>
    <t>#1 Div.TC</t>
  </si>
  <si>
    <t xml:space="preserve">Hosta Hippodrome </t>
  </si>
  <si>
    <t>Leucanthemum s. Sunset Dream</t>
  </si>
  <si>
    <t>Hosta Fire Island</t>
  </si>
  <si>
    <t>Leucanthemum s. Real Charmer</t>
  </si>
  <si>
    <t>Hosta Delta Dawn</t>
  </si>
  <si>
    <t>Iris germ. Slovak Prince</t>
  </si>
  <si>
    <t>Hosta Blue Flame</t>
  </si>
  <si>
    <t>Iris germ. Ruby Morn</t>
  </si>
  <si>
    <t>Hosta Barbara Ann</t>
  </si>
  <si>
    <t>Iris germ. Laugh Lines</t>
  </si>
  <si>
    <t>Hibiscus Luna White pg</t>
  </si>
  <si>
    <t>Iris germ. Dangerous Mood</t>
  </si>
  <si>
    <t>Hibiscus Luna Rose pg</t>
  </si>
  <si>
    <t>Hosta Sweet Innocence</t>
  </si>
  <si>
    <t>Hibiscus Luna Red pg</t>
  </si>
  <si>
    <t>Hosta Lakeside Cupcake</t>
  </si>
  <si>
    <t>Hibiscus Luna Pink Swirl pg</t>
  </si>
  <si>
    <t>Hosta Victory</t>
  </si>
  <si>
    <t xml:space="preserve">Heuchera Snow Angel </t>
  </si>
  <si>
    <t>Hosta Guardian Angel</t>
  </si>
  <si>
    <t>Heuchera Binoche</t>
  </si>
  <si>
    <t>Heuchera Pink Pearls</t>
  </si>
  <si>
    <t>Use Entrapment</t>
  </si>
  <si>
    <t>Heuchera Kira™ Jersey</t>
  </si>
  <si>
    <t>Heuchera Fire Alarm</t>
  </si>
  <si>
    <t>Hemero. Free Wheelin</t>
  </si>
  <si>
    <t>Hemerocallis Little Anna Rosa</t>
  </si>
  <si>
    <t>Helenium x Short 'n' Sassy</t>
  </si>
  <si>
    <t>Hemero. Endlessly Orange</t>
  </si>
  <si>
    <t>Use Salsa</t>
  </si>
  <si>
    <t>Helenium x Rubinswerg</t>
  </si>
  <si>
    <t>Hemero. Dbl. Congo Coral</t>
  </si>
  <si>
    <t>Helenium Mardi Gras</t>
  </si>
  <si>
    <t>Hemero. Diva's Choice</t>
  </si>
  <si>
    <t>Helenium Carnival™</t>
  </si>
  <si>
    <t>Hemero. Big Time Happy</t>
  </si>
  <si>
    <t>Lamium m. Chequers</t>
  </si>
  <si>
    <t>Heliopsis hel. Sunstruck</t>
  </si>
  <si>
    <t>Miscanthus s. Autumn Light</t>
  </si>
  <si>
    <t>2.5"pot</t>
  </si>
  <si>
    <t>Liriope muscari Variegata</t>
  </si>
  <si>
    <t>Use Beyond Blue</t>
  </si>
  <si>
    <t>Festuca gl. Boulder Blue</t>
  </si>
  <si>
    <t>Festuca gl. Beyond Blue x 30</t>
  </si>
  <si>
    <r>
      <t xml:space="preserve">Carex Evercolor Eversheen </t>
    </r>
    <r>
      <rPr>
        <b/>
        <strike/>
        <sz val="8"/>
        <color indexed="8"/>
        <rFont val="Arial"/>
        <family val="2"/>
      </rPr>
      <t/>
    </r>
  </si>
  <si>
    <t>Calamagrostis a. Eldorado</t>
  </si>
  <si>
    <t>Carex Evercolor Everest</t>
  </si>
  <si>
    <r>
      <t xml:space="preserve">Carex Evercolor Everillo </t>
    </r>
    <r>
      <rPr>
        <b/>
        <strike/>
        <sz val="8"/>
        <color indexed="8"/>
        <rFont val="Arial"/>
        <family val="2"/>
      </rPr>
      <t/>
    </r>
  </si>
  <si>
    <t>Geranium x magnificum</t>
  </si>
  <si>
    <t>Geranium ox. Katherine Adele</t>
  </si>
  <si>
    <t>pp22041</t>
  </si>
  <si>
    <t>Geum x Totally Tangerine</t>
  </si>
  <si>
    <t>Gaura lin. Snow Fountain</t>
  </si>
  <si>
    <t>Geum Cocktails Cosmopolitan</t>
  </si>
  <si>
    <t>Gaura lin. Pink Fountain</t>
  </si>
  <si>
    <t>pp19850</t>
  </si>
  <si>
    <t>Geranium x Sandrine</t>
  </si>
  <si>
    <t>Gaillardia x Fanfare</t>
  </si>
  <si>
    <t>Geranium x Havanna Blues</t>
  </si>
  <si>
    <t>Use Sunset Series</t>
  </si>
  <si>
    <t>Gaillardia x gr. Sunset Snappy</t>
  </si>
  <si>
    <t>Gaillardia x gr. Sunset Popsy</t>
  </si>
  <si>
    <r>
      <t>Gaillardia x gr. Sunset Mexican</t>
    </r>
    <r>
      <rPr>
        <b/>
        <strike/>
        <sz val="8"/>
        <color indexed="8"/>
        <rFont val="Arial"/>
        <family val="2"/>
      </rPr>
      <t/>
    </r>
  </si>
  <si>
    <t>Fallopia jap. Variegata</t>
  </si>
  <si>
    <t xml:space="preserve">Gaillardia x gr. Sunset Cutie </t>
  </si>
  <si>
    <t>Echinacea Meteor Collection</t>
  </si>
  <si>
    <t>Echinacea p. Butterfly Rainbow Marcella</t>
  </si>
  <si>
    <t>Echinacea p. Pineapple Sundae</t>
  </si>
  <si>
    <t>pp23104</t>
  </si>
  <si>
    <t>Echinacea p. Marmalade</t>
  </si>
  <si>
    <t>pp23105</t>
  </si>
  <si>
    <t>Use Dalmatian Series</t>
  </si>
  <si>
    <t>Digitalis p. Camelot Lavender</t>
  </si>
  <si>
    <t>Echinacea p. Butterfly Kisses</t>
  </si>
  <si>
    <t>Digitalis p. Camelot Rose</t>
  </si>
  <si>
    <t>Digitalis p. Dalmatian White Improved</t>
  </si>
  <si>
    <t>Use Guardian Series</t>
  </si>
  <si>
    <t>Digitalis p. Dalmatian Purple Improved</t>
  </si>
  <si>
    <t xml:space="preserve">Digitalis p. Dalmatian Peach </t>
  </si>
  <si>
    <t>Coreopsis v. Tweety</t>
  </si>
  <si>
    <t>Dicentra x Love Hearts 2-3 x 25</t>
  </si>
  <si>
    <t>Coreopsis x Sweet Dreams</t>
  </si>
  <si>
    <t>pp23363</t>
  </si>
  <si>
    <t>Dianthus Everlast™ White + Eye</t>
  </si>
  <si>
    <t>Coreopsis BB Star Cluster</t>
  </si>
  <si>
    <t>pp20301</t>
  </si>
  <si>
    <t>Dianthus grat. Red Beauty</t>
  </si>
  <si>
    <t>3.5"pot</t>
  </si>
  <si>
    <t>Coreopisis v. Cruizin™ Main Street</t>
  </si>
  <si>
    <t xml:space="preserve">Clematis Multi Blue </t>
  </si>
  <si>
    <t>Coreopisis v. Cruizin™ Electric Avenue</t>
  </si>
  <si>
    <t>Coreopisis v. Cruizin™ Broad Street</t>
  </si>
  <si>
    <t>Clematis Bees Jubilee</t>
  </si>
  <si>
    <t>Coreopsis L'IL Bang™ Daybreak</t>
  </si>
  <si>
    <t>Clematis Barbara Jackman</t>
  </si>
  <si>
    <t>Clematis Mrs. N Thompson</t>
  </si>
  <si>
    <t>Clematis Amanda Marie™</t>
  </si>
  <si>
    <t>Cimicifuga jap. Cheju-Do</t>
  </si>
  <si>
    <t>Buddleia Buzz™ Midnight</t>
  </si>
  <si>
    <t>Centaurea m. Black Sprite</t>
  </si>
  <si>
    <t>Buddleia Buzz™ Magenta Improved</t>
  </si>
  <si>
    <t>Astilbe j. Europa</t>
  </si>
  <si>
    <t>Astrantia m. Star of Magic</t>
  </si>
  <si>
    <t>2-3 Eye</t>
  </si>
  <si>
    <t>Astilbe h. Rhythm &amp; Beat</t>
  </si>
  <si>
    <t>Astilbe h. Chocolate Shogun</t>
  </si>
  <si>
    <t>Astilbe ar. Erica</t>
  </si>
  <si>
    <t>pp17816</t>
  </si>
  <si>
    <t>Astilbe h. Color Flash Lime</t>
  </si>
  <si>
    <t>1-2 Eye</t>
  </si>
  <si>
    <t>Astilbe ar. Bridal Veil 1-2</t>
  </si>
  <si>
    <t xml:space="preserve">Aralia cordata Sun King </t>
  </si>
  <si>
    <t>Aquilegia Clementine Mixed</t>
  </si>
  <si>
    <t>Anemone x Fantasy™ Pocahontas</t>
  </si>
  <si>
    <t>Use Pocahontas</t>
  </si>
  <si>
    <t>Anemone x Party Dress</t>
  </si>
  <si>
    <t>Alcea r. Spotlight Radiant Rose</t>
  </si>
  <si>
    <t>Achillea tomentosa Goldie</t>
  </si>
  <si>
    <t>pp20782</t>
  </si>
  <si>
    <t>Achillea m. Sunny Seduction</t>
  </si>
  <si>
    <t>Item #</t>
  </si>
  <si>
    <t>DELETED &amp; N/A FOR 2015</t>
  </si>
  <si>
    <t>NEW &amp; ADDED FOR 2015</t>
  </si>
  <si>
    <t>Status</t>
  </si>
  <si>
    <t>deleted</t>
  </si>
  <si>
    <t>Chrys. Mammoth™ Pink Daisy</t>
  </si>
  <si>
    <t>Clematis Climador™</t>
  </si>
  <si>
    <t>Clematis Patricia Ann Fretwell™</t>
  </si>
  <si>
    <t>Use Cruizin™ Series</t>
  </si>
  <si>
    <t>Echinacea p. Sombrero™ Salsa Red</t>
  </si>
  <si>
    <t>Echinacea p. Sombrero™ Sandy Yellow</t>
  </si>
  <si>
    <t>Primula Belarina™ Buttercup</t>
  </si>
  <si>
    <t xml:space="preserve">Primula Belarina™ Cobalt Blue </t>
  </si>
  <si>
    <r>
      <t>iris pal. Aureovariegata</t>
    </r>
    <r>
      <rPr>
        <b/>
        <i/>
        <sz val="8"/>
        <rFont val="Calibri"/>
        <family val="2"/>
        <scheme val="minor"/>
      </rPr>
      <t xml:space="preserve"> ( limited!! )</t>
    </r>
  </si>
  <si>
    <t>duplicate not added</t>
  </si>
  <si>
    <t>COUNLDN'T FIND</t>
  </si>
  <si>
    <t>pp24458</t>
  </si>
  <si>
    <t>Dahlia GoGo Pink</t>
  </si>
  <si>
    <t xml:space="preserve">   Customer</t>
  </si>
  <si>
    <t xml:space="preserve">   Street Address</t>
  </si>
  <si>
    <t xml:space="preserve">   City</t>
  </si>
  <si>
    <t xml:space="preserve">   State</t>
  </si>
  <si>
    <t xml:space="preserve">   Telephone</t>
  </si>
  <si>
    <t xml:space="preserve">   Fax Number</t>
  </si>
  <si>
    <t xml:space="preserve">   Email Address</t>
  </si>
  <si>
    <t xml:space="preserve">   Contact Name</t>
  </si>
  <si>
    <t xml:space="preserve">                    Customer</t>
  </si>
  <si>
    <t xml:space="preserve">                    Street Address</t>
  </si>
  <si>
    <t xml:space="preserve">                    City</t>
  </si>
  <si>
    <t xml:space="preserve">                    State</t>
  </si>
  <si>
    <t xml:space="preserve">                    Telephone</t>
  </si>
  <si>
    <t xml:space="preserve">                    Fax Number</t>
  </si>
  <si>
    <t xml:space="preserve">                    Email Address</t>
  </si>
  <si>
    <t xml:space="preserve">                    Contact Name</t>
  </si>
  <si>
    <t>n/a</t>
  </si>
  <si>
    <t>Fax:  651-646-9569</t>
  </si>
  <si>
    <t>Phone:  651-646-0881</t>
  </si>
  <si>
    <t>Toll Free:  1-800-839-2851</t>
  </si>
  <si>
    <t>1 gallon</t>
  </si>
  <si>
    <t>Premium</t>
  </si>
  <si>
    <t>Variety</t>
  </si>
  <si>
    <t>2.5" pot</t>
  </si>
  <si>
    <t>50-99</t>
  </si>
  <si>
    <t>100-999</t>
  </si>
  <si>
    <t>pot price</t>
  </si>
  <si>
    <t>1000+</t>
  </si>
  <si>
    <t>&lt;25 per</t>
  </si>
  <si>
    <t>25+ per</t>
  </si>
  <si>
    <t>variety</t>
  </si>
  <si>
    <t>&lt;16 per</t>
  </si>
  <si>
    <t>16+ per</t>
  </si>
  <si>
    <t>ZZZABIL</t>
  </si>
  <si>
    <t>ZZZALIO</t>
  </si>
  <si>
    <t>ZZZALPB</t>
  </si>
  <si>
    <t>ZZZALPH</t>
  </si>
  <si>
    <t>ZZZARABE</t>
  </si>
  <si>
    <t>ZZZASAO</t>
  </si>
  <si>
    <t>ZZZAVAN</t>
  </si>
  <si>
    <t>ZZZBARBH</t>
  </si>
  <si>
    <t>ZZZBARBJ</t>
  </si>
  <si>
    <t>ZZZBEES</t>
  </si>
  <si>
    <t>ZZZBETH</t>
  </si>
  <si>
    <t>ZZZBERN</t>
  </si>
  <si>
    <t>ZZZBIJO</t>
  </si>
  <si>
    <t>ZZZBLUEA</t>
  </si>
  <si>
    <t>ZZZBONA</t>
  </si>
  <si>
    <t>ZZZBOUR</t>
  </si>
  <si>
    <t>ZZZCAND</t>
  </si>
  <si>
    <t>ZZZCARD</t>
  </si>
  <si>
    <t>ZZZCARN</t>
  </si>
  <si>
    <t>ZZZCOMTESSE</t>
  </si>
  <si>
    <t>ZZZCORI</t>
  </si>
  <si>
    <t>ZZZCRYS</t>
  </si>
  <si>
    <t>ZZZDIAM</t>
  </si>
  <si>
    <t>ZZZDIAN</t>
  </si>
  <si>
    <t>ZZZDRRU</t>
  </si>
  <si>
    <t>ZZZDUCH</t>
  </si>
  <si>
    <t>ZZZDURA</t>
  </si>
  <si>
    <t>ZZZELSA</t>
  </si>
  <si>
    <t>ZZZEMPR</t>
  </si>
  <si>
    <t>ZZZERNEST</t>
  </si>
  <si>
    <t>ZZZFARG</t>
  </si>
  <si>
    <t>ZZZFILIG</t>
  </si>
  <si>
    <t>ZZZFLEU</t>
  </si>
  <si>
    <t>ZZZFRAN</t>
  </si>
  <si>
    <t>ZZZGENE</t>
  </si>
  <si>
    <t>ZZZGILL</t>
  </si>
  <si>
    <t>ZZZGISE</t>
  </si>
  <si>
    <t>ZZZGUER</t>
  </si>
  <si>
    <t>ZZZHFYO</t>
  </si>
  <si>
    <t>ZZZHAGL</t>
  </si>
  <si>
    <t>ZZZHENRYII</t>
  </si>
  <si>
    <t>ZZZHULD</t>
  </si>
  <si>
    <t>ZZZHYDE</t>
  </si>
  <si>
    <t>ZZZINTE</t>
  </si>
  <si>
    <t>ZZZJACKMANII</t>
  </si>
  <si>
    <t>ZZZJACKS</t>
  </si>
  <si>
    <t>ZZZJOHNH</t>
  </si>
  <si>
    <t>ZZZJOHN</t>
  </si>
  <si>
    <t>ZZZJOSE</t>
  </si>
  <si>
    <t>ZZZKILL</t>
  </si>
  <si>
    <t>ZZZLADY</t>
  </si>
  <si>
    <t>ZZZLANU</t>
  </si>
  <si>
    <t>ZZZLIBE</t>
  </si>
  <si>
    <t>ZZZMACP</t>
  </si>
  <si>
    <t>ZZZMACB</t>
  </si>
  <si>
    <t>ZZZMARI</t>
  </si>
  <si>
    <t>ZZZMISS</t>
  </si>
  <si>
    <t>ZZZMMEB</t>
  </si>
  <si>
    <t>ZZZMMEE</t>
  </si>
  <si>
    <t>ZZZMONE</t>
  </si>
  <si>
    <t>ZZZMONG</t>
  </si>
  <si>
    <t>ZZZMONM</t>
  </si>
  <si>
    <t>ZZZMONR</t>
  </si>
  <si>
    <t>ZZZMRSV</t>
  </si>
  <si>
    <t>ZZZMRSG</t>
  </si>
  <si>
    <t>ZZZMRSN</t>
  </si>
  <si>
    <t>ZZZMRSR</t>
  </si>
  <si>
    <t>ZZZMULT</t>
  </si>
  <si>
    <t>ZZZNATA</t>
  </si>
  <si>
    <t>ZZZNELLY</t>
  </si>
  <si>
    <t>ZZZNIOBE</t>
  </si>
  <si>
    <t>ZZZPANICULATA</t>
  </si>
  <si>
    <t>ZZZPERL</t>
  </si>
  <si>
    <t>ZZZPERR</t>
  </si>
  <si>
    <t>ZZZPETI</t>
  </si>
  <si>
    <t>ZZZPICA</t>
  </si>
  <si>
    <t>ZZZPIIL</t>
  </si>
  <si>
    <t>ZZZPINKC</t>
  </si>
  <si>
    <t>ZZZPRIN</t>
  </si>
  <si>
    <t>ZZZRAMO</t>
  </si>
  <si>
    <t>ZZZREBE</t>
  </si>
  <si>
    <t>ZZZRHAP</t>
  </si>
  <si>
    <t>ZZZROGU</t>
  </si>
  <si>
    <t>ZZZROSE</t>
  </si>
  <si>
    <t>ZZZROUG</t>
  </si>
  <si>
    <t>ZZZSAMA</t>
  </si>
  <si>
    <t>ZZZSAPH</t>
  </si>
  <si>
    <t>ZZZSILVMO</t>
  </si>
  <si>
    <t>ZZZSNOW</t>
  </si>
  <si>
    <t>ZZZSUGAR</t>
  </si>
  <si>
    <t>ZZZSUNS</t>
  </si>
  <si>
    <t>ZZZSWEE</t>
  </si>
  <si>
    <t>ZZZTANG</t>
  </si>
  <si>
    <t>ZZZTEXD</t>
  </si>
  <si>
    <t>ZZZTEXE</t>
  </si>
  <si>
    <t>ZZZTEXG</t>
  </si>
  <si>
    <t>ZZZTEXPR</t>
  </si>
  <si>
    <t>ZZZTHEP</t>
  </si>
  <si>
    <t>ZZZTRIT</t>
  </si>
  <si>
    <t>ZZZVILL</t>
  </si>
  <si>
    <t>ZZZVINO</t>
  </si>
  <si>
    <t>ZZZVALBA</t>
  </si>
  <si>
    <t>ZZZVBET</t>
  </si>
  <si>
    <t>ZZZVETO</t>
  </si>
  <si>
    <t>ZZZVMME</t>
  </si>
  <si>
    <t>ZZZVPOL</t>
  </si>
  <si>
    <t>ZZZVPUR</t>
  </si>
  <si>
    <t>ZZZVROY</t>
  </si>
  <si>
    <t>ZZZVVENO</t>
  </si>
  <si>
    <t>ZZZVOLU</t>
  </si>
  <si>
    <t>ZZZVYVY</t>
  </si>
  <si>
    <t>ZZZWARS</t>
  </si>
  <si>
    <t>ZZZWEST</t>
  </si>
  <si>
    <t>ZZZWILL</t>
  </si>
  <si>
    <t>ZZZTHUNO</t>
  </si>
  <si>
    <t>ZZZTHUNY</t>
  </si>
  <si>
    <t>ZZZMORN</t>
  </si>
  <si>
    <t>ZZZHONE</t>
  </si>
  <si>
    <t>ZZZHONEH</t>
  </si>
  <si>
    <t>CLEMAT ABILENE</t>
  </si>
  <si>
    <t>CLEMAT ALIONUSHKA</t>
  </si>
  <si>
    <t>CLEMAT ALPINA BLUE DANCER</t>
  </si>
  <si>
    <t>CLEMAT ALPINA HELSINGBORG</t>
  </si>
  <si>
    <t>CLEMAT ALPINA PK FLAMINGO</t>
  </si>
  <si>
    <t>CLEMAT ARABELLA</t>
  </si>
  <si>
    <t>CLEMAT ASAO</t>
  </si>
  <si>
    <t>CLEMAT AVANTE GARDE</t>
  </si>
  <si>
    <t>CLEMAT BARBARA HARRINGTON</t>
  </si>
  <si>
    <t>CLEMAT BARBARA JACKMAN</t>
  </si>
  <si>
    <t>CLEMAT BEES JUBILEE</t>
  </si>
  <si>
    <t>CLEMAT BETH CURRIE</t>
  </si>
  <si>
    <t>CLEMAT BERNADINE</t>
  </si>
  <si>
    <t>CLEMAT BIJOU</t>
  </si>
  <si>
    <t>CLEMAT BLUE ANGEL</t>
  </si>
  <si>
    <t>CLEMAT BONANZA</t>
  </si>
  <si>
    <t>CLEMAT BOURBON</t>
  </si>
  <si>
    <t>CLEMAT CANDY STRIPE</t>
  </si>
  <si>
    <t>CLEMAT CARDINAL WYSZYNSKI</t>
  </si>
  <si>
    <t>CLEMAT CARNABY</t>
  </si>
  <si>
    <t>CLEMAT CHANTILLY</t>
  </si>
  <si>
    <t>CLEMAT COMTESSE DE BOUCHARD</t>
  </si>
  <si>
    <t>CLEMAT CORINNE</t>
  </si>
  <si>
    <t>CLEMAT CRYSTAL FOUNTAIN</t>
  </si>
  <si>
    <t>CLEMAT DIAMANTINA</t>
  </si>
  <si>
    <t>CLEMAT DIANAS DELIGHT</t>
  </si>
  <si>
    <t>CLEMAT DR RUPPEL</t>
  </si>
  <si>
    <t>CLEMAT DUCHESS OF EDINBURGH</t>
  </si>
  <si>
    <t>CLEMAT DURANDII</t>
  </si>
  <si>
    <t>CLEMAT ELSA SPATH</t>
  </si>
  <si>
    <t>CLEMAT EMPRESS</t>
  </si>
  <si>
    <t>CLEMAT ERNEST MARKHAM</t>
  </si>
  <si>
    <t>CLEMAT FARGESIOIDES</t>
  </si>
  <si>
    <t>CLEMAT FILIGREE</t>
  </si>
  <si>
    <t>CLEMAT FLEURI</t>
  </si>
  <si>
    <t>CLEMAT FRANZISKA MARIA</t>
  </si>
  <si>
    <t>CLEMAT GILLIAN BLADES</t>
  </si>
  <si>
    <t>CLEMAT GISELLE</t>
  </si>
  <si>
    <t>CLEMAT GUERNSEY CREAM</t>
  </si>
  <si>
    <t>CLEMAT H F YOUNG</t>
  </si>
  <si>
    <t>CLEMAT HAGLEY HYBRID</t>
  </si>
  <si>
    <t>CLEMAT HENRYI</t>
  </si>
  <si>
    <t>CLEMAT HULDINE</t>
  </si>
  <si>
    <t>CLEMAT HYDE HALL</t>
  </si>
  <si>
    <t>CLEMAT INTEGRIFOLIA</t>
  </si>
  <si>
    <t>CLEMAT JACKMANII</t>
  </si>
  <si>
    <t>CLEMAT JOHN HUXTABLE</t>
  </si>
  <si>
    <t>CLEMAT JOHN PAUL II</t>
  </si>
  <si>
    <t>CLEMAT JOSEPHINE</t>
  </si>
  <si>
    <t>CLEMAT KILIAN DONAHUE</t>
  </si>
  <si>
    <t>CLEMAT LADY BETTY BALFOUR</t>
  </si>
  <si>
    <t>CLEMAT LANUGINOSA CANDIDA</t>
  </si>
  <si>
    <t>CLEMAT LIBERATION</t>
  </si>
  <si>
    <t>CLEMAT MACRO MARKHAMS PINK</t>
  </si>
  <si>
    <t>CLEMAT MACROPETALA BLUE</t>
  </si>
  <si>
    <t>CLEMAT MARIE BOISSELOT</t>
  </si>
  <si>
    <t>CLEMAT MISS BATEMAN</t>
  </si>
  <si>
    <t>CLEMAT MME BARON VEILLARD</t>
  </si>
  <si>
    <t>CLEMAT MME EDOUARD ANDRE</t>
  </si>
  <si>
    <t>CLEMAT MONTANA ELIZABETH</t>
  </si>
  <si>
    <t>CLEMAT MONTANA GRANDIFLORA</t>
  </si>
  <si>
    <t>CLEMAT MONTANA MAYLEEN</t>
  </si>
  <si>
    <t>CLEMAT MONTANA RUBENS</t>
  </si>
  <si>
    <t>CLEMAT MRS CHOLMONDELEY</t>
  </si>
  <si>
    <t>CLEMAT MRS GEORGE JACKMAN</t>
  </si>
  <si>
    <t>CLEMAT MRS N THOMPSON</t>
  </si>
  <si>
    <t>CLEMAT MRS ROBERT BRYDON</t>
  </si>
  <si>
    <t>CLEMAT MULTI BLUE</t>
  </si>
  <si>
    <t>CLEMAT NATASCHA</t>
  </si>
  <si>
    <t>CLEMAT NELLY MOSER</t>
  </si>
  <si>
    <t>CLEMAT NIOBE</t>
  </si>
  <si>
    <t>CLEMAT PANICULATA</t>
  </si>
  <si>
    <t>CLEMAT PERLE D'AZUR</t>
  </si>
  <si>
    <t>CLEMAT PERRINS PRIDE</t>
  </si>
  <si>
    <t>CLEMAT PETIT FAUCON</t>
  </si>
  <si>
    <t>CLEMAT PICARDY</t>
  </si>
  <si>
    <t>CLEMAT PIILU</t>
  </si>
  <si>
    <t>CLEMAT PINK CHAMPAGNE</t>
  </si>
  <si>
    <t>CLEMAT PRINCE CHARLES</t>
  </si>
  <si>
    <t>CLEMAT RAMONA</t>
  </si>
  <si>
    <t>CLEMAT REBECCA</t>
  </si>
  <si>
    <t>CLEMAT RECTA</t>
  </si>
  <si>
    <t>CLEMAT RHAPSODY</t>
  </si>
  <si>
    <t>CLEMAT ROGUCHI</t>
  </si>
  <si>
    <t>CLEMAT ROSEMOOR</t>
  </si>
  <si>
    <t>CLEMAT ROUGE CARDINAL</t>
  </si>
  <si>
    <t>CLEMAT SAMARITAN JO</t>
  </si>
  <si>
    <t>CLEMAT SAPPHIRE INDIGO</t>
  </si>
  <si>
    <t>CLEMAT SILVER MOON</t>
  </si>
  <si>
    <t>CLEMAT SNOW QUEEN</t>
  </si>
  <si>
    <t>CLEMAT SUGAR CANDY</t>
  </si>
  <si>
    <t>CLEMAT SUNSET</t>
  </si>
  <si>
    <t>CLEMAT SWEET SUMMER LOVE</t>
  </si>
  <si>
    <t>CLEMAT TANGUTICA</t>
  </si>
  <si>
    <t>CLEMAT TEX DUCHESS OF ALBANY</t>
  </si>
  <si>
    <t>CLEMAT TEX ETOILE ROSE</t>
  </si>
  <si>
    <t>CLEMAT TEX GRAVETYE BEAUTY</t>
  </si>
  <si>
    <t>CLEMAT TEX PRINCESS DIANA</t>
  </si>
  <si>
    <t>CLEMAT THE PRESIDENT</t>
  </si>
  <si>
    <t>CLEMAT TRITERNATA RUBROMARG</t>
  </si>
  <si>
    <t>CLEMAT VILLE DE LYON</t>
  </si>
  <si>
    <t>CLEMAT VINO</t>
  </si>
  <si>
    <t>CLEMAT VIT ALBA LUXURIANS</t>
  </si>
  <si>
    <t>CLEMAT VIT BETTY CORNING</t>
  </si>
  <si>
    <t>CLEMAT VIT ETOILE VIOLETTE</t>
  </si>
  <si>
    <t>CLEMAT VIT MME JULIA CORREVON</t>
  </si>
  <si>
    <t>CLEMAT VIT POLISH SPIRT</t>
  </si>
  <si>
    <t>CLEMAT VIT PURP PLENA ELEGANS</t>
  </si>
  <si>
    <t>CLEMAT VIT ROYAL VELOURS</t>
  </si>
  <si>
    <t>CLEMAT VIT VENOSA VIOLACEA</t>
  </si>
  <si>
    <t>CLEMAT VOLUCEAU</t>
  </si>
  <si>
    <t>CLEMAT VYVYAN PENNELL</t>
  </si>
  <si>
    <t>CLEMAT WARSAW NIKE</t>
  </si>
  <si>
    <t>CLEMAT WESTERPLATTE</t>
  </si>
  <si>
    <t>CLEMAT WILL GOODWIN</t>
  </si>
  <si>
    <t>THUNBE ORANGE</t>
  </si>
  <si>
    <t>THUNBE YELLOW</t>
  </si>
  <si>
    <t>VINE BLUE MORNING GLORY</t>
  </si>
  <si>
    <t>VINE HONEYSUCKLE DROPM SCAR</t>
  </si>
  <si>
    <t>VINE HONEYSUCKLE HALLS WHT</t>
  </si>
  <si>
    <t>ABILEN</t>
  </si>
  <si>
    <t>ALPHEL</t>
  </si>
  <si>
    <t>ALPPIN</t>
  </si>
  <si>
    <t>ARABEL</t>
  </si>
  <si>
    <t>ASAO</t>
  </si>
  <si>
    <t>ASCOTI</t>
  </si>
  <si>
    <t>AVANTE</t>
  </si>
  <si>
    <t>BARBHA</t>
  </si>
  <si>
    <t>BARBJA</t>
  </si>
  <si>
    <t>BERNAD</t>
  </si>
  <si>
    <t>BETHCU</t>
  </si>
  <si>
    <t>BIJOU</t>
  </si>
  <si>
    <t>BLUEAN</t>
  </si>
  <si>
    <t>BONANZ</t>
  </si>
  <si>
    <t>BOURBO</t>
  </si>
  <si>
    <t>CANDYS</t>
  </si>
  <si>
    <t>CARDIN</t>
  </si>
  <si>
    <t>CARNAB</t>
  </si>
  <si>
    <t>CHANTI</t>
  </si>
  <si>
    <t>COMTES</t>
  </si>
  <si>
    <t>CORRIN</t>
  </si>
  <si>
    <t>CRYSTA</t>
  </si>
  <si>
    <t>DIAMAN</t>
  </si>
  <si>
    <t>DIANAS</t>
  </si>
  <si>
    <t>DRRUPP</t>
  </si>
  <si>
    <t>DUCHES</t>
  </si>
  <si>
    <t>DURAND</t>
  </si>
  <si>
    <t>ELSASP</t>
  </si>
  <si>
    <t>EMPRES</t>
  </si>
  <si>
    <t>ERNEST</t>
  </si>
  <si>
    <t>FARGES</t>
  </si>
  <si>
    <t>FILIGR</t>
  </si>
  <si>
    <t>FLEURI</t>
  </si>
  <si>
    <t>FRANZI</t>
  </si>
  <si>
    <t>GENERA</t>
  </si>
  <si>
    <t>GILLIA</t>
  </si>
  <si>
    <t>GISELL</t>
  </si>
  <si>
    <t>GUERNS</t>
  </si>
  <si>
    <t>HFYOUN</t>
  </si>
  <si>
    <t>HAGLEY</t>
  </si>
  <si>
    <t>HENRYI</t>
  </si>
  <si>
    <t>HULDIN</t>
  </si>
  <si>
    <t>HYDEHA</t>
  </si>
  <si>
    <t>INTEGR</t>
  </si>
  <si>
    <t>JACKMA</t>
  </si>
  <si>
    <t>JACKSU</t>
  </si>
  <si>
    <t>JOHNHU</t>
  </si>
  <si>
    <t>JOHNPA</t>
  </si>
  <si>
    <t>JOSEPH</t>
  </si>
  <si>
    <t>KILIAN</t>
  </si>
  <si>
    <t>LADYBE</t>
  </si>
  <si>
    <t>LANUGI</t>
  </si>
  <si>
    <t>LIBERA</t>
  </si>
  <si>
    <t>MACMAR</t>
  </si>
  <si>
    <t>MACBLU</t>
  </si>
  <si>
    <t>MARIEB</t>
  </si>
  <si>
    <t>MISSBA</t>
  </si>
  <si>
    <t>MMEBAR</t>
  </si>
  <si>
    <t>MMEEDO</t>
  </si>
  <si>
    <t>MONELI</t>
  </si>
  <si>
    <t>MONGRA</t>
  </si>
  <si>
    <t>MONMAY</t>
  </si>
  <si>
    <t>MONRUB</t>
  </si>
  <si>
    <t>MRSCHO</t>
  </si>
  <si>
    <t>MRSGEO</t>
  </si>
  <si>
    <t>MRSNTH</t>
  </si>
  <si>
    <t>MRSROB</t>
  </si>
  <si>
    <t>MULTI-</t>
  </si>
  <si>
    <t>NATASC</t>
  </si>
  <si>
    <t>NELLYM</t>
  </si>
  <si>
    <t>NIOBE</t>
  </si>
  <si>
    <t>PANICU</t>
  </si>
  <si>
    <t>PERLED</t>
  </si>
  <si>
    <t>PERRIN</t>
  </si>
  <si>
    <t>PETITF</t>
  </si>
  <si>
    <t>PICARD</t>
  </si>
  <si>
    <t>PIILU</t>
  </si>
  <si>
    <t>PINKCH</t>
  </si>
  <si>
    <t>PRINCE</t>
  </si>
  <si>
    <t>RAMONA</t>
  </si>
  <si>
    <t>REBECC</t>
  </si>
  <si>
    <t>RECTA</t>
  </si>
  <si>
    <t>RHAPSO</t>
  </si>
  <si>
    <t>ROGUCH</t>
  </si>
  <si>
    <t>ROSEMO</t>
  </si>
  <si>
    <t>ROUGEC</t>
  </si>
  <si>
    <t>SAMARI</t>
  </si>
  <si>
    <t>SAPHIR</t>
  </si>
  <si>
    <t>SILVMO</t>
  </si>
  <si>
    <t>SNOWQU</t>
  </si>
  <si>
    <t>SUGARC</t>
  </si>
  <si>
    <t>SUNSET</t>
  </si>
  <si>
    <t>SWEETS</t>
  </si>
  <si>
    <t>TANGUT</t>
  </si>
  <si>
    <t>TEXALB</t>
  </si>
  <si>
    <t>TEXETO</t>
  </si>
  <si>
    <t>TEXGRA</t>
  </si>
  <si>
    <t>TEXPRI</t>
  </si>
  <si>
    <t>THEPRE</t>
  </si>
  <si>
    <t>VILLED</t>
  </si>
  <si>
    <t>VINO</t>
  </si>
  <si>
    <t>VALBAL</t>
  </si>
  <si>
    <t>VBETTY</t>
  </si>
  <si>
    <t>VETOIL</t>
  </si>
  <si>
    <t>VMMEJC</t>
  </si>
  <si>
    <t>VPOLIS</t>
  </si>
  <si>
    <t>VPURPU</t>
  </si>
  <si>
    <t>VROYAL</t>
  </si>
  <si>
    <t>VVENOS</t>
  </si>
  <si>
    <t>VOLUCE</t>
  </si>
  <si>
    <t>VYVYAN</t>
  </si>
  <si>
    <t>WARSAW</t>
  </si>
  <si>
    <t>WESTER</t>
  </si>
  <si>
    <t>WILLGO</t>
  </si>
  <si>
    <t xml:space="preserve">CLEMAT CORINNE      </t>
  </si>
  <si>
    <t>CLEMAT GENERAL SIKORSKI</t>
  </si>
  <si>
    <t xml:space="preserve">CLEMAT SWEET SUMMER LOVE   </t>
  </si>
  <si>
    <t>Price</t>
  </si>
  <si>
    <t>Each</t>
  </si>
  <si>
    <t>AASPRE</t>
  </si>
  <si>
    <t>AADRAC</t>
  </si>
  <si>
    <t>AAVINC</t>
  </si>
  <si>
    <t>AB200C</t>
  </si>
  <si>
    <t>AB200SC</t>
  </si>
  <si>
    <t>ABDONA</t>
  </si>
  <si>
    <t>ABL50</t>
  </si>
  <si>
    <t>ABPREM</t>
  </si>
  <si>
    <t>ABS50</t>
  </si>
  <si>
    <t>ASPARA SPRENGERI (FERN) 2"</t>
  </si>
  <si>
    <t>DRACAEANA INDIVISIA SPIKE 2"</t>
  </si>
  <si>
    <t>VINCA VINE VARIEGATED 2"</t>
  </si>
  <si>
    <t>CLEMAT 200 POT LG FLW COL 2.5</t>
  </si>
  <si>
    <t>CLEMAT 200 POT SM FLW COL 2.5</t>
  </si>
  <si>
    <t>CLEMAT 50 POT DONAHUE COL 2.5</t>
  </si>
  <si>
    <t>CLEMAT 50 POT LG FLWR COL 2.5</t>
  </si>
  <si>
    <t>CLEMAT 50 POT PREM COLL 2.5</t>
  </si>
  <si>
    <t>CLEMAT 50 POT SM FLW COL 2.5"</t>
  </si>
  <si>
    <t>SILVER</t>
  </si>
  <si>
    <t>THUNBO</t>
  </si>
  <si>
    <t>THUNBY</t>
  </si>
  <si>
    <t>HONEYS</t>
  </si>
  <si>
    <t>HONEYW</t>
  </si>
  <si>
    <t>POLYGO SILVER LACE VINE</t>
  </si>
  <si>
    <t>TRELLIS</t>
  </si>
  <si>
    <t>TRELLIS1</t>
  </si>
  <si>
    <t>LGPOST</t>
  </si>
  <si>
    <t>SMPOST</t>
  </si>
  <si>
    <t>JUMBO</t>
  </si>
  <si>
    <t>POSTER</t>
  </si>
  <si>
    <t>SWEEPOT</t>
  </si>
  <si>
    <t>TRELLIS lock in design  1 GAL</t>
  </si>
  <si>
    <t>TRELLI LOC N BLOEM 2 GAL</t>
  </si>
  <si>
    <t>POSTER LARGE FLOWER CLEMATIS</t>
  </si>
  <si>
    <t>POSTER SMALL FLOWER CLEMATIS</t>
  </si>
  <si>
    <t xml:space="preserve">JUMBO LABELS </t>
  </si>
  <si>
    <t>CLEMATIS SIGN - weatherproof</t>
  </si>
  <si>
    <t>Pot &amp; label for Sweet Summer Love</t>
  </si>
  <si>
    <t>ZABILE</t>
  </si>
  <si>
    <t>ZALION</t>
  </si>
  <si>
    <t>ZALPBL</t>
  </si>
  <si>
    <t>ZALPHE</t>
  </si>
  <si>
    <t>ZALPPI</t>
  </si>
  <si>
    <t>ZARABE</t>
  </si>
  <si>
    <t>ZASAO</t>
  </si>
  <si>
    <t>ZASCOT</t>
  </si>
  <si>
    <t>ZAVANT</t>
  </si>
  <si>
    <t>ZBARBH</t>
  </si>
  <si>
    <t>ZBARBJ</t>
  </si>
  <si>
    <t>ZBERNA</t>
  </si>
  <si>
    <t>ZBETHC</t>
  </si>
  <si>
    <t>ZBIJOU</t>
  </si>
  <si>
    <t>ZBLUEA</t>
  </si>
  <si>
    <t>ZBONAN</t>
  </si>
  <si>
    <t>ZBOURB</t>
  </si>
  <si>
    <t>ZCANDY</t>
  </si>
  <si>
    <t>ZCARDI</t>
  </si>
  <si>
    <t>ZCARNA</t>
  </si>
  <si>
    <t>ZCHANT</t>
  </si>
  <si>
    <t>ZCOMTE</t>
  </si>
  <si>
    <t>ZCORIN</t>
  </si>
  <si>
    <t>ZCRYST</t>
  </si>
  <si>
    <t>ZDIAMA</t>
  </si>
  <si>
    <t>ZDIANA</t>
  </si>
  <si>
    <t>ZDRRUP</t>
  </si>
  <si>
    <t>ZDUCHE</t>
  </si>
  <si>
    <t>ZDURAN</t>
  </si>
  <si>
    <t>ZELSAS</t>
  </si>
  <si>
    <t>ZEMPRE</t>
  </si>
  <si>
    <t>ZERNES</t>
  </si>
  <si>
    <t>ZFARGE</t>
  </si>
  <si>
    <t>ZFILIG</t>
  </si>
  <si>
    <t>ZFLEUR</t>
  </si>
  <si>
    <t>ZFRANZ</t>
  </si>
  <si>
    <t>ZGENER</t>
  </si>
  <si>
    <t>ZGISEL</t>
  </si>
  <si>
    <t>ZGILLI</t>
  </si>
  <si>
    <t>ZGUERN</t>
  </si>
  <si>
    <t>ZHFYOU</t>
  </si>
  <si>
    <t>ZHAGLE</t>
  </si>
  <si>
    <t>ZHENRY</t>
  </si>
  <si>
    <t>ZHULDI</t>
  </si>
  <si>
    <t>ZHYDEH</t>
  </si>
  <si>
    <t>ZINTEG</t>
  </si>
  <si>
    <t>ZJACKM</t>
  </si>
  <si>
    <t>ZJACKS</t>
  </si>
  <si>
    <t>ZJOHNH</t>
  </si>
  <si>
    <t>ZJOHNP</t>
  </si>
  <si>
    <t>ZJOSEP</t>
  </si>
  <si>
    <t>ZKILIA</t>
  </si>
  <si>
    <t>ZLADYB</t>
  </si>
  <si>
    <t>ZLANUG</t>
  </si>
  <si>
    <t>ZLIBER</t>
  </si>
  <si>
    <t>ZMACMA</t>
  </si>
  <si>
    <t>ZMACBL</t>
  </si>
  <si>
    <t>ZMARIE</t>
  </si>
  <si>
    <t>ZMISSB</t>
  </si>
  <si>
    <t>ZMMEBA</t>
  </si>
  <si>
    <t>ZMMEED</t>
  </si>
  <si>
    <t>ZMONEL</t>
  </si>
  <si>
    <t>ZMONGR</t>
  </si>
  <si>
    <t>ZMONMAY</t>
  </si>
  <si>
    <t>ZMONRUB</t>
  </si>
  <si>
    <t>ZMRSCH</t>
  </si>
  <si>
    <t>ZMRSGE</t>
  </si>
  <si>
    <t>ZMRSNT</t>
  </si>
  <si>
    <t>ZMRSRO</t>
  </si>
  <si>
    <t>ZMULTI</t>
  </si>
  <si>
    <t>ZNATAS</t>
  </si>
  <si>
    <t>ZNELLY</t>
  </si>
  <si>
    <t>ZNIOBE</t>
  </si>
  <si>
    <t>ZPANIC</t>
  </si>
  <si>
    <t>ZPERLE</t>
  </si>
  <si>
    <t>ZPERRI</t>
  </si>
  <si>
    <t>ZPETIT</t>
  </si>
  <si>
    <t>ZPICAR</t>
  </si>
  <si>
    <t>ZPIILU</t>
  </si>
  <si>
    <t>ZPINKC</t>
  </si>
  <si>
    <t>ZPRINC</t>
  </si>
  <si>
    <t>ZRAMON</t>
  </si>
  <si>
    <t>ZREBEC</t>
  </si>
  <si>
    <t>ZRHAPS</t>
  </si>
  <si>
    <t>ZROGUC</t>
  </si>
  <si>
    <t>ZROSEM</t>
  </si>
  <si>
    <t>ZROUGE</t>
  </si>
  <si>
    <t>ZSAMAR</t>
  </si>
  <si>
    <t>ZSAPHI</t>
  </si>
  <si>
    <t>ZSILVM</t>
  </si>
  <si>
    <t>ZSNOWQ</t>
  </si>
  <si>
    <t>ZSUGAR</t>
  </si>
  <si>
    <t>ZSUNSE</t>
  </si>
  <si>
    <t>ZSWEET</t>
  </si>
  <si>
    <t>ZTANGU</t>
  </si>
  <si>
    <t>ZTEXAL</t>
  </si>
  <si>
    <t>ZTEXET</t>
  </si>
  <si>
    <t>ZTEXGR</t>
  </si>
  <si>
    <t>ZTEXPR</t>
  </si>
  <si>
    <t>ZTHEPR</t>
  </si>
  <si>
    <t>ZVILLE</t>
  </si>
  <si>
    <t>ZVINO</t>
  </si>
  <si>
    <t>ZVALBA</t>
  </si>
  <si>
    <t>ZVBETT</t>
  </si>
  <si>
    <t>ZVETOI</t>
  </si>
  <si>
    <t>ZVMMEJ</t>
  </si>
  <si>
    <t>ZVPOLI</t>
  </si>
  <si>
    <t>ZVPURP</t>
  </si>
  <si>
    <t>ZVROYA</t>
  </si>
  <si>
    <t>ZVVENO</t>
  </si>
  <si>
    <t>ZVOLUC</t>
  </si>
  <si>
    <t>ZVYVYA</t>
  </si>
  <si>
    <t>ZWARSA</t>
  </si>
  <si>
    <t>ZWESTE</t>
  </si>
  <si>
    <t>ZSILVE</t>
  </si>
  <si>
    <t>ZHONEY</t>
  </si>
  <si>
    <t>ZHONEYH</t>
  </si>
  <si>
    <t>CLEMAT ASCOTIENSIS</t>
  </si>
  <si>
    <t>CLEMAT PANNICULATA</t>
  </si>
  <si>
    <t>HONEYSUCKLE DROPM SCARLET</t>
  </si>
  <si>
    <t>HONEYSUCKLE HALLS WHT</t>
  </si>
  <si>
    <t>ZABDON</t>
  </si>
  <si>
    <t>ZABL32</t>
  </si>
  <si>
    <t>ZABPRE</t>
  </si>
  <si>
    <t>ZABS32</t>
  </si>
  <si>
    <t>CLEMAT 32 POT DONAHUE COL 3.5</t>
  </si>
  <si>
    <t>CLEMAT 32 POT LG FLW COL 3.5"</t>
  </si>
  <si>
    <t>CLEMAT 32 POT PREM COLL 3.5</t>
  </si>
  <si>
    <t>CLEMAT 32 POT SM FLW COL 3.5"</t>
  </si>
  <si>
    <t>Email:  info@gardenworldinc.com</t>
  </si>
  <si>
    <t>Website:  www.growingcolors.com</t>
  </si>
  <si>
    <t>Tags</t>
  </si>
  <si>
    <t>MN</t>
  </si>
  <si>
    <t>YES</t>
  </si>
  <si>
    <t>CLEMAT ASCOTIENSIS BLUE</t>
  </si>
  <si>
    <t>CLEMAT JACKMANII SUPERBA</t>
  </si>
  <si>
    <t>ZZZALAI</t>
  </si>
  <si>
    <t>CLEMAT ALAINA</t>
  </si>
  <si>
    <t>CLEMAT CEZANNE</t>
  </si>
  <si>
    <t>ZZZCHAN</t>
  </si>
  <si>
    <t>ZZZCEZA</t>
  </si>
  <si>
    <t>CLEMAT CHARMAINE</t>
  </si>
  <si>
    <t>ZZZCHAR</t>
  </si>
  <si>
    <t>CLEMAT MANON</t>
  </si>
  <si>
    <t>ZZZMANO</t>
  </si>
  <si>
    <t>CLEMAT NINON</t>
  </si>
  <si>
    <t>ZZZNINO</t>
  </si>
  <si>
    <t>ZZZROSA</t>
  </si>
  <si>
    <t>POLY SILVER LACE VINE</t>
  </si>
  <si>
    <t>ZZZSILV</t>
  </si>
  <si>
    <t>ALAINA</t>
  </si>
  <si>
    <t>ALIONU</t>
  </si>
  <si>
    <t>ALPBLU</t>
  </si>
  <si>
    <t>CEZANN</t>
  </si>
  <si>
    <t>CHARMA</t>
  </si>
  <si>
    <t>MANON</t>
  </si>
  <si>
    <t>NINON</t>
  </si>
  <si>
    <t>CLEMAT ROSALIE    ppaf</t>
  </si>
  <si>
    <t>CLEMAT ROSALIE    (ppaf)</t>
  </si>
  <si>
    <t>ROSALI</t>
  </si>
  <si>
    <t>ZALAIN</t>
  </si>
  <si>
    <t>ZCEZAN</t>
  </si>
  <si>
    <t>ZCHARM</t>
  </si>
  <si>
    <t>ZMANON</t>
  </si>
  <si>
    <t>ZNINON</t>
  </si>
  <si>
    <t>ZROSAL</t>
  </si>
  <si>
    <t>TRELLI LOC N BLOEM 1 GAL</t>
  </si>
  <si>
    <t>TRELLISM</t>
  </si>
  <si>
    <t>Name</t>
  </si>
  <si>
    <t>CustomerID</t>
  </si>
  <si>
    <t>Ship Date</t>
  </si>
  <si>
    <t>Requested Ship Date</t>
  </si>
  <si>
    <t>ProductID</t>
  </si>
  <si>
    <t>OrderQty</t>
  </si>
  <si>
    <t>Customer PO Number</t>
  </si>
  <si>
    <t>OrderNumber</t>
  </si>
  <si>
    <t>9725 Hemingway Ave. S.</t>
  </si>
  <si>
    <t>Cottage Grove, MN  55016</t>
  </si>
  <si>
    <t>Clematis Alionushka</t>
  </si>
  <si>
    <t>Clematis Alpina Blue Dancer</t>
  </si>
  <si>
    <t>Clematis Alpina Helsingborg</t>
  </si>
  <si>
    <t>Clematis Alpina Pink Flamingo</t>
  </si>
  <si>
    <t>Clematis Arabella</t>
  </si>
  <si>
    <t>Clematis Asao</t>
  </si>
  <si>
    <t>Clematis Beth Currie</t>
  </si>
  <si>
    <t>Clematis Blue Angel</t>
  </si>
  <si>
    <t>Clematis Candy Stripe</t>
  </si>
  <si>
    <t>Clematis Cardinal Wyszynski</t>
  </si>
  <si>
    <t>Clematis Carnaby</t>
  </si>
  <si>
    <t>Clematis Comtesse De Bouchard</t>
  </si>
  <si>
    <t>Clematis Dr Ruppel</t>
  </si>
  <si>
    <t>Clematis Duchess Of Edinburgh</t>
  </si>
  <si>
    <t>Clematis Durandii</t>
  </si>
  <si>
    <t>Clematis Elsa Spath</t>
  </si>
  <si>
    <t>Clematis Ernest Markham</t>
  </si>
  <si>
    <t>Clematis Fargesioides</t>
  </si>
  <si>
    <t>Clematis General Sikorski</t>
  </si>
  <si>
    <t>Clematis Gillian Blades</t>
  </si>
  <si>
    <t>Clematis Guernsey Cream</t>
  </si>
  <si>
    <t>Clematis H F Young</t>
  </si>
  <si>
    <t>Clematis Hagley Hybrid</t>
  </si>
  <si>
    <t>Clematis Henryi</t>
  </si>
  <si>
    <t>Clematis Huldine</t>
  </si>
  <si>
    <t>Clematis Integrifolia</t>
  </si>
  <si>
    <t>Clematis Jackmanii</t>
  </si>
  <si>
    <t>Clematis Jackmanii Superb</t>
  </si>
  <si>
    <t>Clematis John Huxtable</t>
  </si>
  <si>
    <t>Clematis John Paul II</t>
  </si>
  <si>
    <t>Clematis Lanuginosa Candida</t>
  </si>
  <si>
    <t>Clematis Macro Markhams Pink</t>
  </si>
  <si>
    <t>Clematis Macropetala Blue</t>
  </si>
  <si>
    <t>Clematis Marie Boisselot</t>
  </si>
  <si>
    <t>Clematis Miss Bateman</t>
  </si>
  <si>
    <t>Clematis Mme Baron Veillard</t>
  </si>
  <si>
    <t>Clematis Mme Edouard Andre</t>
  </si>
  <si>
    <t>Clematis Montana Elizabeth</t>
  </si>
  <si>
    <t>Clematis Montana Grandiflora</t>
  </si>
  <si>
    <t>Clematis Montana Mayleen</t>
  </si>
  <si>
    <t>Clematis Montana Rubens</t>
  </si>
  <si>
    <t>Clematis Mrs Cholmondeley</t>
  </si>
  <si>
    <t>Clematis Mrs George Jackman</t>
  </si>
  <si>
    <t>Clematis Mrs N Thompson</t>
  </si>
  <si>
    <t>Clematis Mrs Robert Brydon</t>
  </si>
  <si>
    <t>Clematis Multi Blue</t>
  </si>
  <si>
    <t>Clematis Natascha</t>
  </si>
  <si>
    <t>Clematis Nelly Moser</t>
  </si>
  <si>
    <t>Clematis Niobe</t>
  </si>
  <si>
    <t>Clematis Paniculata</t>
  </si>
  <si>
    <t>Clematis Perle D'Azur</t>
  </si>
  <si>
    <t>Clematis Perrins Pride</t>
  </si>
  <si>
    <t>Clematis Petit Faucon</t>
  </si>
  <si>
    <t>Clematis Piilu</t>
  </si>
  <si>
    <t>Clematis Pink Champagne</t>
  </si>
  <si>
    <t>Clematis Prince Charles</t>
  </si>
  <si>
    <t>Clematis Ramona</t>
  </si>
  <si>
    <t>Clematis Rhapsody</t>
  </si>
  <si>
    <t>Clematis Roguchi</t>
  </si>
  <si>
    <t>Clematis Rouge Cardinal</t>
  </si>
  <si>
    <t>Clematis Snow Queen</t>
  </si>
  <si>
    <t>Clematis Sunset</t>
  </si>
  <si>
    <t>Clematis Tangutica</t>
  </si>
  <si>
    <t>Clematis Tex Duchess Of Albany</t>
  </si>
  <si>
    <t>Clematis Tex Etoile Rose</t>
  </si>
  <si>
    <t>Clematis Tex Gravetye Beauty</t>
  </si>
  <si>
    <t>Clematis Tex Princess Diana</t>
  </si>
  <si>
    <t>Clematis The President</t>
  </si>
  <si>
    <t>Clematis Triternata Rubromarg</t>
  </si>
  <si>
    <t>Clematis Ville De Lyon</t>
  </si>
  <si>
    <t>Clematis Vit Alba Luxurians</t>
  </si>
  <si>
    <t>Clematis Vit Betty Corning</t>
  </si>
  <si>
    <t>Clematis Vit Etoile Violette</t>
  </si>
  <si>
    <t>Clematis Vit Mme Julia Correvon</t>
  </si>
  <si>
    <t>Clematis Vit Polish Spirt</t>
  </si>
  <si>
    <t>Clematis Vit Purp Plena Elegans</t>
  </si>
  <si>
    <t>Clematis Vit Venosa Violacea</t>
  </si>
  <si>
    <t>Clematis Voluceau</t>
  </si>
  <si>
    <t>Clematis Warsaw Nike</t>
  </si>
  <si>
    <t>Clematis Westerplatte</t>
  </si>
  <si>
    <t>Clematis Will Goodwin</t>
  </si>
  <si>
    <t>Poly Silver Lace Vine</t>
  </si>
  <si>
    <t>Clematis Abilene</t>
  </si>
  <si>
    <t>Clematis Alaina</t>
  </si>
  <si>
    <t>Clematis Avante Garde</t>
  </si>
  <si>
    <t>Clematis Barbara Harrington</t>
  </si>
  <si>
    <t>Clematis Bernadine</t>
  </si>
  <si>
    <t>Clematis Bijou</t>
  </si>
  <si>
    <t>Clematis Bonanza</t>
  </si>
  <si>
    <t>Clematis Bourbon</t>
  </si>
  <si>
    <t>Clematis Cezanne</t>
  </si>
  <si>
    <t>Clematis Chantilly</t>
  </si>
  <si>
    <t>Clematis Charmaine</t>
  </si>
  <si>
    <t>Clematis Claire de Lune</t>
  </si>
  <si>
    <t>Clematis Corinne</t>
  </si>
  <si>
    <t>Clematis Crystal Fountain</t>
  </si>
  <si>
    <t>Clematis Diamantina</t>
  </si>
  <si>
    <t>Clematis Dianas Delight</t>
  </si>
  <si>
    <t>Clematis Empress</t>
  </si>
  <si>
    <t>Clematis Filigree</t>
  </si>
  <si>
    <t>Clematis Fleuri</t>
  </si>
  <si>
    <t>Clematis Franziska Maria</t>
  </si>
  <si>
    <t>Clematis Giselle</t>
  </si>
  <si>
    <t>Clematis Hyde Hall</t>
  </si>
  <si>
    <t>Clematis Josephine</t>
  </si>
  <si>
    <t>Clematis Kilian Donahue</t>
  </si>
  <si>
    <t>Clematis Liberation</t>
  </si>
  <si>
    <t>Clematis Ninon</t>
  </si>
  <si>
    <t>Clematis Picardy</t>
  </si>
  <si>
    <t>Clematis Rebecca</t>
  </si>
  <si>
    <t>Clematis Rosemoor</t>
  </si>
  <si>
    <t>Clematis Samaritan Jo</t>
  </si>
  <si>
    <t>Clematis Sapphire Indigo</t>
  </si>
  <si>
    <t>Clematis Sugar Candy</t>
  </si>
  <si>
    <t>Clematis Sweet Summer Love</t>
  </si>
  <si>
    <t>ZZZALPP</t>
  </si>
  <si>
    <t>ZZZCLAI</t>
  </si>
  <si>
    <t>Thunbergia Orange</t>
  </si>
  <si>
    <t>Thunbergia Yellow</t>
  </si>
  <si>
    <t>Vine Blue Morning Glory</t>
  </si>
  <si>
    <t>Vine Honeysuckle Dropm Scar</t>
  </si>
  <si>
    <t>Vine Honeysuckle Halls Wht</t>
  </si>
  <si>
    <t>Clematis Alpina Pk Flamingo</t>
  </si>
  <si>
    <t>Clematis Vit Royal Velours</t>
  </si>
  <si>
    <t>Polygo Silver Lace Vine</t>
  </si>
  <si>
    <t>Thunbe Orange</t>
  </si>
  <si>
    <t>Thunbe Yellow</t>
  </si>
  <si>
    <t>Clematis John Paul Ii</t>
  </si>
  <si>
    <t>Asparagus Sprengeri</t>
  </si>
  <si>
    <t>Dracaeana Indivisia Spike</t>
  </si>
  <si>
    <t>Vinca Vine Variegated</t>
  </si>
  <si>
    <t>Clematis 2.5" Large Flower x 200</t>
  </si>
  <si>
    <t>Clematis 2.5" Large Flower x 50</t>
  </si>
  <si>
    <t>Clematis 2.5" Premium Collection x 50</t>
  </si>
  <si>
    <t>Clematis 2.5" Small Flower x 200</t>
  </si>
  <si>
    <t>Clematis 2.5" Small Flower x 50</t>
  </si>
  <si>
    <t>2" pot</t>
  </si>
  <si>
    <t>COMMENTS</t>
  </si>
  <si>
    <t>Required for 3.5" Pot</t>
  </si>
  <si>
    <t>Liners, Collections, and Marketing Material</t>
  </si>
  <si>
    <t>Clematis 3.5" Large Flower x 32</t>
  </si>
  <si>
    <t>Clematis 3.5" Premium Collection x 32</t>
  </si>
  <si>
    <t>Clematis 3.5" Small Flower Collection x 32</t>
  </si>
  <si>
    <t>Poster Large Flower Clematis</t>
  </si>
  <si>
    <t>Poster Small Flower Clematis</t>
  </si>
  <si>
    <t>Clematis Sign - weatherproof</t>
  </si>
  <si>
    <t>3.5" Pot</t>
  </si>
  <si>
    <t>Trellis</t>
  </si>
  <si>
    <t>Poster</t>
  </si>
  <si>
    <t>Clematis 2.5" Donahue Collection x 50</t>
  </si>
  <si>
    <t>Clematis 3.5" Donahue Collection x 32</t>
  </si>
  <si>
    <t>Trellis Lock On Design  1 Gallon</t>
  </si>
  <si>
    <t>Trellis Lock In Design 1 Gallon</t>
  </si>
  <si>
    <t>Trellis Lock In Design 2 Gallon</t>
  </si>
  <si>
    <t>Per Plant</t>
  </si>
  <si>
    <t>Pot &amp; Label for Sweet Summer Love</t>
  </si>
  <si>
    <t>Jumbo Portrait Label</t>
  </si>
  <si>
    <t>24" x 36"</t>
  </si>
  <si>
    <t>Vine Honeysuckle Dropm Scarlet</t>
  </si>
  <si>
    <t>Clematis Chelsea™</t>
  </si>
  <si>
    <t>Clematis Lady Northcliffe</t>
  </si>
  <si>
    <t>Clematis Neva™</t>
  </si>
  <si>
    <r>
      <t xml:space="preserve">           </t>
    </r>
    <r>
      <rPr>
        <u/>
        <sz val="9"/>
        <rFont val="Geneva"/>
        <family val="2"/>
      </rPr>
      <t>Bill To:</t>
    </r>
  </si>
  <si>
    <r>
      <t xml:space="preserve">    </t>
    </r>
    <r>
      <rPr>
        <u/>
        <sz val="9"/>
        <rFont val="Geneva"/>
        <family val="2"/>
      </rPr>
      <t>Ship To:</t>
    </r>
  </si>
  <si>
    <t>LADYN</t>
  </si>
  <si>
    <t>ZZZNEVA</t>
  </si>
  <si>
    <t>ZZZCHEL</t>
  </si>
  <si>
    <t>ZLADYN</t>
  </si>
  <si>
    <r>
      <t>2.5" POTS -</t>
    </r>
    <r>
      <rPr>
        <sz val="10"/>
        <color theme="0"/>
        <rFont val="Geneva"/>
      </rPr>
      <t xml:space="preserve"> </t>
    </r>
    <r>
      <rPr>
        <sz val="10"/>
        <color theme="0"/>
        <rFont val="Calibri"/>
        <family val="2"/>
        <scheme val="minor"/>
      </rPr>
      <t>Minimum Order:  50 - 2.5" Pots / Multiples of 5</t>
    </r>
  </si>
  <si>
    <r>
      <t>3.5" POTS</t>
    </r>
    <r>
      <rPr>
        <sz val="9"/>
        <color theme="0"/>
        <rFont val="Geneva"/>
      </rPr>
      <t xml:space="preserve"> </t>
    </r>
    <r>
      <rPr>
        <sz val="9"/>
        <color theme="0"/>
        <rFont val="Calibri (Body)"/>
      </rPr>
      <t xml:space="preserve">- </t>
    </r>
    <r>
      <rPr>
        <sz val="10"/>
        <color theme="0"/>
        <rFont val="Calibri (Body)"/>
      </rPr>
      <t>Minimum Order:  32 (1 box) - 3.5" Pots / Multiples of 4</t>
    </r>
  </si>
  <si>
    <t>Claims must be made within 48 hours and accompanied by a photo.    No cancellations within 30 days of ship date.</t>
  </si>
  <si>
    <t xml:space="preserve">             2019 DONAHUE'S - CLEMATIS PROGRAM                                                                         www.growingcolors.com</t>
  </si>
  <si>
    <t>Clematis Rosalie (ppaf)</t>
  </si>
  <si>
    <t>Clematis Kingfisher</t>
  </si>
  <si>
    <t>Clematis Edda</t>
  </si>
  <si>
    <t>ZZZEDDA</t>
  </si>
  <si>
    <t>Clematis Nubi</t>
  </si>
  <si>
    <t>ZZZNUBI</t>
  </si>
  <si>
    <t>Clematis The Countess of Wessex</t>
  </si>
  <si>
    <t>ZZZTHEC</t>
  </si>
  <si>
    <t>2200LC</t>
  </si>
  <si>
    <t>2200SC</t>
  </si>
  <si>
    <t>250DC</t>
  </si>
  <si>
    <t>250LC</t>
  </si>
  <si>
    <t>250PC</t>
  </si>
  <si>
    <t>250SC</t>
  </si>
  <si>
    <t>Clematis Chelsea</t>
  </si>
  <si>
    <t>Clematis Clair de lune</t>
  </si>
  <si>
    <t>Clematis Nubia</t>
  </si>
  <si>
    <t>EDDA</t>
  </si>
  <si>
    <t>NUBI</t>
  </si>
  <si>
    <t>THEC</t>
  </si>
  <si>
    <t>332DC</t>
  </si>
  <si>
    <t>332LC</t>
  </si>
  <si>
    <t>332PC</t>
  </si>
  <si>
    <t>332SC</t>
  </si>
  <si>
    <t>Clematis Clair De Lune</t>
  </si>
  <si>
    <t>ZEDDA</t>
  </si>
  <si>
    <t>ZNUBI</t>
  </si>
  <si>
    <t>ZTHEC</t>
  </si>
  <si>
    <t>ZWILL</t>
  </si>
  <si>
    <t>ZZZKING</t>
  </si>
  <si>
    <t>CHELSE</t>
  </si>
  <si>
    <t>CLAIR</t>
  </si>
  <si>
    <t>NEVA</t>
  </si>
  <si>
    <t>ROSALIE</t>
  </si>
  <si>
    <t>ZCHELS</t>
  </si>
  <si>
    <t>ZCLAIR</t>
  </si>
  <si>
    <t>ZMRSC</t>
  </si>
  <si>
    <t>ZNEVA</t>
  </si>
  <si>
    <r>
      <t>Clematis Sweet Summer Love</t>
    </r>
    <r>
      <rPr>
        <b/>
        <sz val="8"/>
        <rFont val="Calibri"/>
        <family val="2"/>
      </rPr>
      <t xml:space="preserve"> (Tags Added)</t>
    </r>
  </si>
  <si>
    <r>
      <t>1 GALLON CLEMATIS PROGRAM</t>
    </r>
    <r>
      <rPr>
        <sz val="10"/>
        <color theme="0"/>
        <rFont val="Geneva"/>
      </rPr>
      <t xml:space="preserve"> </t>
    </r>
    <r>
      <rPr>
        <sz val="10"/>
        <color theme="0"/>
        <rFont val="Calibri (Body)"/>
      </rPr>
      <t xml:space="preserve">- Minimum Order:  175 Gallons / Minimum of 5 per Variety          </t>
    </r>
    <r>
      <rPr>
        <b/>
        <sz val="10"/>
        <color theme="0"/>
        <rFont val="Calibri (Body)"/>
      </rPr>
      <t xml:space="preserve"> Plants include jumbo tags.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</si>
</sst>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000#"/>
    <numFmt numFmtId="165" formatCode="_(&quot;$&quot;* #,##0.000_);_(&quot;$&quot;* \(#,##0.000\);_(&quot;$&quot;* &quot;-&quot;??_);_(@_)"/>
    <numFmt numFmtId="166" formatCode="#,##0.000"/>
    <numFmt numFmtId="167" formatCode="[$-409]d\-mmm;@"/>
    <numFmt numFmtId="168" formatCode="m/d;@"/>
    <numFmt numFmtId="169" formatCode="[$-409]mmmm\ d\,\ yyyy;@"/>
    <numFmt numFmtId="170" formatCode="0.000"/>
    <numFmt numFmtId="171" formatCode="&quot;$&quot;#,##0.00"/>
  </numFmts>
  <fonts count="78" x14ac:knownFonts="1">
    <font>
      <sz val="9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eneva"/>
    </font>
    <font>
      <sz val="10"/>
      <name val="Arial"/>
      <family val="2"/>
    </font>
    <font>
      <sz val="8"/>
      <name val="Geneva"/>
    </font>
    <font>
      <sz val="10"/>
      <name val="Geneva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b/>
      <i/>
      <sz val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i/>
      <sz val="8"/>
      <name val="Arial"/>
      <family val="2"/>
    </font>
    <font>
      <b/>
      <strike/>
      <sz val="8"/>
      <color indexed="8"/>
      <name val="Arial"/>
      <family val="2"/>
    </font>
    <font>
      <sz val="8"/>
      <name val="Book Antiqua"/>
      <family val="1"/>
    </font>
    <font>
      <sz val="18"/>
      <color theme="1"/>
      <name val="Book Antiqua"/>
      <family val="1"/>
    </font>
    <font>
      <sz val="18"/>
      <name val="Book Antiqua"/>
      <family val="1"/>
    </font>
    <font>
      <b/>
      <i/>
      <u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color indexed="81"/>
      <name val="Calibri"/>
      <family val="2"/>
      <scheme val="minor"/>
    </font>
    <font>
      <b/>
      <sz val="9"/>
      <name val="Calibri"/>
      <family val="2"/>
    </font>
    <font>
      <u/>
      <sz val="9"/>
      <name val="Geneva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8"/>
      <name val="Calibri"/>
      <family val="2"/>
    </font>
    <font>
      <b/>
      <sz val="8"/>
      <name val="Calibri"/>
      <family val="2"/>
    </font>
    <font>
      <sz val="20"/>
      <name val="Calibri"/>
      <family val="2"/>
    </font>
    <font>
      <b/>
      <i/>
      <sz val="14"/>
      <name val="Calibri"/>
      <family val="2"/>
    </font>
    <font>
      <b/>
      <sz val="14"/>
      <color theme="0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9"/>
      <name val="Geneva"/>
    </font>
    <font>
      <sz val="11"/>
      <name val="Calibri"/>
      <family val="2"/>
    </font>
    <font>
      <sz val="10"/>
      <name val="Calibri"/>
      <family val="2"/>
      <scheme val="minor"/>
    </font>
    <font>
      <sz val="10"/>
      <name val="Geneva"/>
    </font>
    <font>
      <b/>
      <sz val="9"/>
      <name val="Geneva"/>
    </font>
    <font>
      <sz val="8"/>
      <color rgb="FFC00000"/>
      <name val="Calibri"/>
      <family val="2"/>
    </font>
    <font>
      <sz val="7"/>
      <name val="Calibri"/>
      <family val="2"/>
    </font>
    <font>
      <sz val="8"/>
      <color indexed="1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i/>
      <sz val="8"/>
      <name val="Calibri"/>
      <family val="2"/>
    </font>
    <font>
      <sz val="8"/>
      <name val="Calibri"/>
      <family val="2"/>
      <scheme val="minor"/>
    </font>
    <font>
      <sz val="10"/>
      <color theme="0"/>
      <name val="Geneva"/>
    </font>
    <font>
      <sz val="10"/>
      <color theme="0"/>
      <name val="Calibri (Body)"/>
    </font>
    <font>
      <sz val="10"/>
      <color theme="0"/>
      <name val="Calibri"/>
      <family val="2"/>
      <scheme val="minor"/>
    </font>
    <font>
      <sz val="9"/>
      <color theme="0"/>
      <name val="Geneva"/>
    </font>
    <font>
      <sz val="9"/>
      <color theme="0"/>
      <name val="Calibri (Body)"/>
    </font>
    <font>
      <b/>
      <sz val="10"/>
      <color theme="0"/>
      <name val="Calibri (Body)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B3B4B"/>
        <bgColor indexed="64"/>
      </patternFill>
    </fill>
    <fill>
      <patternFill patternType="solid">
        <fgColor rgb="FF00507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50030"/>
        <bgColor indexed="64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 diagonalDown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indexed="22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164" fontId="0" fillId="0" borderId="0"/>
    <xf numFmtId="44" fontId="3" fillId="0" borderId="0" applyFont="0" applyFill="0" applyBorder="0" applyAlignment="0" applyProtection="0"/>
    <xf numFmtId="0" fontId="4" fillId="0" borderId="0"/>
    <xf numFmtId="0" fontId="6" fillId="0" borderId="0"/>
    <xf numFmtId="0" fontId="17" fillId="0" borderId="0"/>
    <xf numFmtId="0" fontId="2" fillId="0" borderId="0"/>
    <xf numFmtId="0" fontId="4" fillId="0" borderId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44" applyNumberFormat="0" applyAlignment="0" applyProtection="0"/>
    <xf numFmtId="0" fontId="33" fillId="19" borderId="45" applyNumberFormat="0" applyAlignment="0" applyProtection="0"/>
    <xf numFmtId="0" fontId="34" fillId="19" borderId="44" applyNumberFormat="0" applyAlignment="0" applyProtection="0"/>
    <xf numFmtId="0" fontId="35" fillId="0" borderId="46" applyNumberFormat="0" applyFill="0" applyAlignment="0" applyProtection="0"/>
    <xf numFmtId="0" fontId="36" fillId="20" borderId="4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9" applyNumberFormat="0" applyFill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40" fillId="45" borderId="0" applyNumberFormat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1" fillId="21" borderId="48" applyNumberFormat="0" applyFont="0" applyAlignment="0" applyProtection="0"/>
  </cellStyleXfs>
  <cellXfs count="458">
    <xf numFmtId="164" fontId="0" fillId="0" borderId="0" xfId="0"/>
    <xf numFmtId="164" fontId="8" fillId="0" borderId="0" xfId="0" applyFont="1" applyBorder="1" applyAlignment="1"/>
    <xf numFmtId="0" fontId="8" fillId="0" borderId="0" xfId="0" applyNumberFormat="1" applyFont="1" applyBorder="1" applyAlignment="1">
      <alignment horizontal="right"/>
    </xf>
    <xf numFmtId="164" fontId="8" fillId="0" borderId="0" xfId="0" applyFont="1" applyAlignment="1"/>
    <xf numFmtId="164" fontId="8" fillId="0" borderId="0" xfId="0" applyFont="1" applyAlignment="1">
      <alignment horizontal="center"/>
    </xf>
    <xf numFmtId="0" fontId="8" fillId="0" borderId="0" xfId="0" applyNumberFormat="1" applyFont="1" applyAlignment="1"/>
    <xf numFmtId="1" fontId="8" fillId="0" borderId="0" xfId="0" applyNumberFormat="1" applyFont="1" applyFill="1" applyBorder="1" applyAlignment="1">
      <alignment horizontal="center"/>
    </xf>
    <xf numFmtId="164" fontId="10" fillId="4" borderId="3" xfId="0" applyFont="1" applyFill="1" applyBorder="1" applyAlignment="1"/>
    <xf numFmtId="0" fontId="10" fillId="4" borderId="1" xfId="0" applyNumberFormat="1" applyFont="1" applyFill="1" applyBorder="1" applyAlignment="1">
      <alignment horizontal="right"/>
    </xf>
    <xf numFmtId="164" fontId="10" fillId="4" borderId="1" xfId="0" applyFont="1" applyFill="1" applyBorder="1" applyAlignment="1"/>
    <xf numFmtId="1" fontId="11" fillId="4" borderId="1" xfId="0" applyNumberFormat="1" applyFont="1" applyFill="1" applyBorder="1" applyAlignment="1">
      <alignment horizontal="center"/>
    </xf>
    <xf numFmtId="164" fontId="11" fillId="4" borderId="1" xfId="0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64" fontId="8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4" fontId="9" fillId="0" borderId="6" xfId="0" applyFont="1" applyBorder="1" applyAlignment="1"/>
    <xf numFmtId="0" fontId="9" fillId="0" borderId="7" xfId="0" applyNumberFormat="1" applyFont="1" applyBorder="1" applyAlignment="1">
      <alignment horizontal="right"/>
    </xf>
    <xf numFmtId="164" fontId="9" fillId="0" borderId="6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164" fontId="9" fillId="0" borderId="12" xfId="0" applyFont="1" applyBorder="1" applyAlignment="1"/>
    <xf numFmtId="0" fontId="9" fillId="0" borderId="13" xfId="0" applyNumberFormat="1" applyFont="1" applyBorder="1" applyAlignment="1">
      <alignment horizontal="right"/>
    </xf>
    <xf numFmtId="164" fontId="9" fillId="0" borderId="12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164" fontId="8" fillId="0" borderId="15" xfId="0" applyFont="1" applyFill="1" applyBorder="1" applyAlignment="1"/>
    <xf numFmtId="1" fontId="8" fillId="0" borderId="17" xfId="0" applyNumberFormat="1" applyFont="1" applyFill="1" applyBorder="1" applyAlignment="1">
      <alignment horizontal="center"/>
    </xf>
    <xf numFmtId="164" fontId="8" fillId="0" borderId="17" xfId="0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164" fontId="8" fillId="0" borderId="0" xfId="0" applyFont="1" applyFill="1" applyBorder="1" applyAlignment="1"/>
    <xf numFmtId="166" fontId="8" fillId="0" borderId="0" xfId="1" applyNumberFormat="1" applyFont="1" applyBorder="1" applyAlignment="1">
      <alignment horizontal="center"/>
    </xf>
    <xf numFmtId="164" fontId="8" fillId="0" borderId="17" xfId="0" applyFont="1" applyBorder="1" applyAlignment="1">
      <alignment horizontal="center"/>
    </xf>
    <xf numFmtId="164" fontId="8" fillId="0" borderId="15" xfId="0" applyFont="1" applyBorder="1" applyAlignment="1"/>
    <xf numFmtId="1" fontId="8" fillId="6" borderId="17" xfId="0" applyNumberFormat="1" applyFont="1" applyFill="1" applyBorder="1" applyAlignment="1">
      <alignment horizontal="center"/>
    </xf>
    <xf numFmtId="166" fontId="8" fillId="0" borderId="10" xfId="1" applyNumberFormat="1" applyFont="1" applyFill="1" applyBorder="1" applyAlignment="1">
      <alignment horizontal="center"/>
    </xf>
    <xf numFmtId="166" fontId="8" fillId="0" borderId="10" xfId="1" applyNumberFormat="1" applyFont="1" applyBorder="1" applyAlignment="1">
      <alignment horizontal="center"/>
    </xf>
    <xf numFmtId="0" fontId="14" fillId="0" borderId="16" xfId="0" applyNumberFormat="1" applyFont="1" applyFill="1" applyBorder="1" applyAlignment="1">
      <alignment horizontal="right"/>
    </xf>
    <xf numFmtId="164" fontId="8" fillId="0" borderId="0" xfId="0" applyFont="1" applyFill="1" applyAlignment="1"/>
    <xf numFmtId="0" fontId="8" fillId="0" borderId="0" xfId="0" applyNumberFormat="1" applyFont="1" applyFill="1"/>
    <xf numFmtId="1" fontId="8" fillId="0" borderId="10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 applyProtection="1"/>
    <xf numFmtId="166" fontId="8" fillId="0" borderId="17" xfId="1" applyNumberFormat="1" applyFont="1" applyBorder="1" applyAlignment="1">
      <alignment horizontal="center"/>
    </xf>
    <xf numFmtId="0" fontId="8" fillId="0" borderId="15" xfId="0" applyNumberFormat="1" applyFont="1" applyFill="1" applyBorder="1"/>
    <xf numFmtId="166" fontId="8" fillId="0" borderId="17" xfId="1" applyNumberFormat="1" applyFont="1" applyFill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1" fontId="9" fillId="3" borderId="11" xfId="0" applyNumberFormat="1" applyFont="1" applyFill="1" applyBorder="1" applyAlignment="1">
      <alignment horizontal="center"/>
    </xf>
    <xf numFmtId="167" fontId="9" fillId="7" borderId="3" xfId="0" applyNumberFormat="1" applyFont="1" applyFill="1" applyBorder="1" applyAlignment="1">
      <alignment horizontal="center"/>
    </xf>
    <xf numFmtId="164" fontId="14" fillId="7" borderId="4" xfId="0" applyFont="1" applyFill="1" applyBorder="1" applyAlignment="1">
      <alignment horizontal="center"/>
    </xf>
    <xf numFmtId="0" fontId="14" fillId="0" borderId="19" xfId="0" applyNumberFormat="1" applyFont="1" applyBorder="1" applyAlignment="1">
      <alignment horizontal="right"/>
    </xf>
    <xf numFmtId="0" fontId="14" fillId="0" borderId="16" xfId="0" applyNumberFormat="1" applyFont="1" applyBorder="1" applyAlignment="1">
      <alignment horizontal="right"/>
    </xf>
    <xf numFmtId="0" fontId="0" fillId="0" borderId="0" xfId="0" applyNumberFormat="1"/>
    <xf numFmtId="1" fontId="8" fillId="2" borderId="17" xfId="0" applyNumberFormat="1" applyFont="1" applyFill="1" applyBorder="1" applyAlignment="1">
      <alignment horizontal="center"/>
    </xf>
    <xf numFmtId="164" fontId="8" fillId="0" borderId="0" xfId="0" applyFont="1" applyProtection="1">
      <protection hidden="1"/>
    </xf>
    <xf numFmtId="164" fontId="8" fillId="0" borderId="0" xfId="0" applyFont="1" applyBorder="1" applyProtection="1">
      <protection hidden="1"/>
    </xf>
    <xf numFmtId="0" fontId="8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164" fontId="8" fillId="0" borderId="0" xfId="0" applyFont="1" applyFill="1" applyBorder="1" applyProtection="1">
      <protection hidden="1"/>
    </xf>
    <xf numFmtId="44" fontId="8" fillId="0" borderId="0" xfId="1" applyFont="1" applyFill="1" applyBorder="1" applyAlignment="1" applyProtection="1">
      <alignment horizontal="center"/>
      <protection hidden="1"/>
    </xf>
    <xf numFmtId="167" fontId="8" fillId="0" borderId="22" xfId="0" applyNumberFormat="1" applyFont="1" applyFill="1" applyBorder="1" applyAlignment="1" applyProtection="1">
      <alignment horizontal="center"/>
      <protection hidden="1"/>
    </xf>
    <xf numFmtId="168" fontId="8" fillId="0" borderId="0" xfId="0" applyNumberFormat="1" applyFont="1" applyFill="1" applyBorder="1" applyAlignment="1" applyProtection="1">
      <alignment horizontal="center"/>
      <protection hidden="1"/>
    </xf>
    <xf numFmtId="164" fontId="8" fillId="0" borderId="0" xfId="0" applyFont="1" applyFill="1" applyBorder="1" applyAlignment="1" applyProtection="1">
      <alignment horizontal="center"/>
      <protection hidden="1"/>
    </xf>
    <xf numFmtId="2" fontId="9" fillId="5" borderId="22" xfId="1" applyNumberFormat="1" applyFont="1" applyFill="1" applyBorder="1" applyAlignment="1" applyProtection="1">
      <alignment horizontal="center"/>
      <protection hidden="1"/>
    </xf>
    <xf numFmtId="2" fontId="8" fillId="0" borderId="23" xfId="1" applyNumberFormat="1" applyFont="1" applyFill="1" applyBorder="1" applyAlignment="1" applyProtection="1">
      <alignment horizontal="center"/>
      <protection hidden="1"/>
    </xf>
    <xf numFmtId="0" fontId="8" fillId="0" borderId="22" xfId="1" applyNumberFormat="1" applyFont="1" applyFill="1" applyBorder="1" applyAlignment="1" applyProtection="1">
      <alignment horizontal="center"/>
      <protection hidden="1"/>
    </xf>
    <xf numFmtId="2" fontId="8" fillId="0" borderId="24" xfId="1" applyNumberFormat="1" applyFont="1" applyFill="1" applyBorder="1" applyAlignment="1" applyProtection="1">
      <alignment horizontal="center"/>
      <protection hidden="1"/>
    </xf>
    <xf numFmtId="0" fontId="8" fillId="0" borderId="22" xfId="0" applyNumberFormat="1" applyFont="1" applyBorder="1" applyAlignment="1" applyProtection="1">
      <alignment horizontal="center"/>
      <protection hidden="1"/>
    </xf>
    <xf numFmtId="44" fontId="8" fillId="0" borderId="0" xfId="1" applyFont="1" applyBorder="1" applyAlignment="1" applyProtection="1">
      <alignment horizontal="center"/>
      <protection hidden="1"/>
    </xf>
    <xf numFmtId="164" fontId="8" fillId="0" borderId="25" xfId="0" applyFont="1" applyBorder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center"/>
      <protection hidden="1"/>
    </xf>
    <xf numFmtId="2" fontId="9" fillId="5" borderId="25" xfId="1" applyNumberFormat="1" applyFont="1" applyFill="1" applyBorder="1" applyAlignment="1" applyProtection="1">
      <alignment horizontal="center"/>
      <protection hidden="1"/>
    </xf>
    <xf numFmtId="2" fontId="8" fillId="0" borderId="23" xfId="1" applyNumberFormat="1" applyFont="1" applyBorder="1" applyAlignment="1" applyProtection="1">
      <alignment horizontal="center"/>
      <protection hidden="1"/>
    </xf>
    <xf numFmtId="0" fontId="8" fillId="0" borderId="25" xfId="1" applyNumberFormat="1" applyFont="1" applyBorder="1" applyAlignment="1" applyProtection="1">
      <alignment horizontal="center"/>
      <protection hidden="1"/>
    </xf>
    <xf numFmtId="2" fontId="8" fillId="0" borderId="26" xfId="1" applyNumberFormat="1" applyFont="1" applyBorder="1" applyAlignment="1" applyProtection="1">
      <alignment horizontal="center"/>
      <protection hidden="1"/>
    </xf>
    <xf numFmtId="0" fontId="8" fillId="0" borderId="25" xfId="0" applyNumberFormat="1" applyFont="1" applyBorder="1" applyAlignment="1" applyProtection="1">
      <alignment horizontal="center"/>
      <protection hidden="1"/>
    </xf>
    <xf numFmtId="164" fontId="9" fillId="0" borderId="0" xfId="0" applyFont="1" applyProtection="1">
      <protection hidden="1"/>
    </xf>
    <xf numFmtId="44" fontId="9" fillId="0" borderId="0" xfId="1" applyFont="1" applyBorder="1" applyAlignment="1" applyProtection="1">
      <alignment horizontal="center"/>
      <protection hidden="1"/>
    </xf>
    <xf numFmtId="164" fontId="9" fillId="0" borderId="0" xfId="0" applyFont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2" fontId="9" fillId="0" borderId="27" xfId="1" applyNumberFormat="1" applyFont="1" applyBorder="1" applyAlignment="1" applyProtection="1">
      <alignment horizontal="center"/>
      <protection hidden="1"/>
    </xf>
    <xf numFmtId="2" fontId="9" fillId="0" borderId="0" xfId="1" applyNumberFormat="1" applyFont="1" applyBorder="1" applyAlignment="1" applyProtection="1">
      <alignment horizontal="center"/>
      <protection hidden="1"/>
    </xf>
    <xf numFmtId="0" fontId="9" fillId="0" borderId="0" xfId="1" applyNumberFormat="1" applyFont="1" applyBorder="1" applyAlignment="1" applyProtection="1">
      <alignment horizontal="center"/>
      <protection hidden="1"/>
    </xf>
    <xf numFmtId="164" fontId="8" fillId="0" borderId="22" xfId="0" applyFont="1" applyBorder="1" applyAlignment="1" applyProtection="1">
      <alignment horizontal="left" indent="1"/>
      <protection hidden="1"/>
    </xf>
    <xf numFmtId="3" fontId="9" fillId="0" borderId="0" xfId="1" applyNumberFormat="1" applyFont="1" applyBorder="1" applyAlignment="1" applyProtection="1">
      <alignment horizontal="center"/>
      <protection hidden="1"/>
    </xf>
    <xf numFmtId="42" fontId="8" fillId="0" borderId="22" xfId="1" applyNumberFormat="1" applyFont="1" applyBorder="1" applyAlignment="1" applyProtection="1">
      <alignment horizontal="center"/>
      <protection hidden="1"/>
    </xf>
    <xf numFmtId="42" fontId="8" fillId="0" borderId="28" xfId="1" applyNumberFormat="1" applyFont="1" applyBorder="1" applyAlignment="1" applyProtection="1">
      <alignment horizontal="center"/>
      <protection hidden="1"/>
    </xf>
    <xf numFmtId="42" fontId="9" fillId="5" borderId="22" xfId="1" applyNumberFormat="1" applyFont="1" applyFill="1" applyBorder="1" applyAlignment="1" applyProtection="1">
      <alignment horizontal="center"/>
      <protection hidden="1"/>
    </xf>
    <xf numFmtId="44" fontId="8" fillId="0" borderId="23" xfId="1" applyFont="1" applyBorder="1" applyAlignment="1" applyProtection="1">
      <alignment horizontal="center"/>
      <protection hidden="1"/>
    </xf>
    <xf numFmtId="0" fontId="8" fillId="0" borderId="22" xfId="1" applyNumberFormat="1" applyFont="1" applyBorder="1" applyAlignment="1" applyProtection="1">
      <alignment horizontal="center"/>
      <protection hidden="1"/>
    </xf>
    <xf numFmtId="44" fontId="8" fillId="0" borderId="22" xfId="1" applyFont="1" applyBorder="1" applyAlignment="1" applyProtection="1">
      <alignment horizontal="center"/>
      <protection hidden="1"/>
    </xf>
    <xf numFmtId="42" fontId="8" fillId="0" borderId="0" xfId="0" applyNumberFormat="1" applyFont="1" applyProtection="1">
      <protection hidden="1"/>
    </xf>
    <xf numFmtId="4" fontId="8" fillId="0" borderId="0" xfId="0" applyNumberFormat="1" applyFont="1" applyProtection="1">
      <protection hidden="1"/>
    </xf>
    <xf numFmtId="3" fontId="8" fillId="0" borderId="0" xfId="0" applyNumberFormat="1" applyFont="1" applyProtection="1">
      <protection hidden="1"/>
    </xf>
    <xf numFmtId="164" fontId="8" fillId="0" borderId="28" xfId="0" applyFont="1" applyBorder="1" applyAlignment="1" applyProtection="1">
      <alignment horizontal="left" indent="1"/>
      <protection hidden="1"/>
    </xf>
    <xf numFmtId="42" fontId="9" fillId="5" borderId="28" xfId="1" applyNumberFormat="1" applyFont="1" applyFill="1" applyBorder="1" applyAlignment="1" applyProtection="1">
      <alignment horizontal="center"/>
      <protection hidden="1"/>
    </xf>
    <xf numFmtId="0" fontId="8" fillId="0" borderId="28" xfId="1" applyNumberFormat="1" applyFont="1" applyBorder="1" applyAlignment="1" applyProtection="1">
      <alignment horizontal="center"/>
      <protection hidden="1"/>
    </xf>
    <xf numFmtId="44" fontId="8" fillId="0" borderId="28" xfId="1" applyFont="1" applyBorder="1" applyAlignment="1" applyProtection="1">
      <alignment horizontal="center"/>
      <protection hidden="1"/>
    </xf>
    <xf numFmtId="0" fontId="8" fillId="0" borderId="28" xfId="0" applyNumberFormat="1" applyFont="1" applyBorder="1" applyAlignment="1" applyProtection="1">
      <alignment horizontal="center"/>
      <protection hidden="1"/>
    </xf>
    <xf numFmtId="164" fontId="8" fillId="0" borderId="28" xfId="0" applyFont="1" applyFill="1" applyBorder="1" applyAlignment="1" applyProtection="1">
      <alignment horizontal="left" indent="1"/>
      <protection hidden="1"/>
    </xf>
    <xf numFmtId="168" fontId="8" fillId="0" borderId="0" xfId="0" applyNumberFormat="1" applyFont="1" applyProtection="1">
      <protection hidden="1"/>
    </xf>
    <xf numFmtId="0" fontId="8" fillId="0" borderId="28" xfId="3" applyFont="1" applyFill="1" applyBorder="1" applyAlignment="1" applyProtection="1">
      <alignment horizontal="left" indent="1"/>
      <protection hidden="1"/>
    </xf>
    <xf numFmtId="164" fontId="8" fillId="0" borderId="0" xfId="0" applyFont="1" applyBorder="1" applyAlignment="1" applyProtection="1">
      <alignment horizontal="left" indent="1"/>
      <protection hidden="1"/>
    </xf>
    <xf numFmtId="164" fontId="8" fillId="0" borderId="0" xfId="0" applyFont="1" applyFill="1" applyBorder="1" applyAlignment="1" applyProtection="1">
      <alignment horizontal="left" indent="1"/>
      <protection hidden="1"/>
    </xf>
    <xf numFmtId="0" fontId="8" fillId="0" borderId="0" xfId="3" applyFont="1" applyFill="1" applyBorder="1" applyAlignment="1" applyProtection="1">
      <alignment horizontal="left" indent="1"/>
      <protection hidden="1"/>
    </xf>
    <xf numFmtId="44" fontId="8" fillId="0" borderId="25" xfId="1" applyFont="1" applyBorder="1" applyAlignment="1" applyProtection="1">
      <alignment horizontal="center"/>
      <protection hidden="1"/>
    </xf>
    <xf numFmtId="164" fontId="9" fillId="0" borderId="29" xfId="0" applyFont="1" applyBorder="1" applyAlignment="1" applyProtection="1">
      <alignment horizontal="left" indent="1"/>
      <protection hidden="1"/>
    </xf>
    <xf numFmtId="164" fontId="8" fillId="0" borderId="28" xfId="0" applyFont="1" applyBorder="1" applyProtection="1">
      <protection hidden="1"/>
    </xf>
    <xf numFmtId="42" fontId="8" fillId="0" borderId="29" xfId="1" applyNumberFormat="1" applyFont="1" applyBorder="1" applyAlignment="1" applyProtection="1">
      <alignment horizontal="center"/>
      <protection hidden="1"/>
    </xf>
    <xf numFmtId="37" fontId="8" fillId="0" borderId="29" xfId="1" applyNumberFormat="1" applyFont="1" applyFill="1" applyBorder="1" applyAlignment="1" applyProtection="1">
      <alignment horizontal="center"/>
      <protection hidden="1"/>
    </xf>
    <xf numFmtId="44" fontId="8" fillId="0" borderId="29" xfId="1" applyFont="1" applyBorder="1" applyAlignment="1" applyProtection="1">
      <alignment horizontal="center"/>
      <protection hidden="1"/>
    </xf>
    <xf numFmtId="42" fontId="9" fillId="5" borderId="0" xfId="1" applyNumberFormat="1" applyFont="1" applyFill="1" applyBorder="1" applyAlignment="1" applyProtection="1">
      <protection hidden="1"/>
    </xf>
    <xf numFmtId="37" fontId="9" fillId="5" borderId="0" xfId="1" applyNumberFormat="1" applyFont="1" applyFill="1" applyBorder="1" applyAlignment="1" applyProtection="1">
      <protection hidden="1"/>
    </xf>
    <xf numFmtId="164" fontId="9" fillId="0" borderId="0" xfId="0" applyFont="1" applyBorder="1" applyAlignment="1" applyProtection="1">
      <alignment horizontal="left" indent="1"/>
      <protection hidden="1"/>
    </xf>
    <xf numFmtId="42" fontId="8" fillId="0" borderId="0" xfId="1" applyNumberFormat="1" applyFont="1" applyBorder="1" applyAlignment="1" applyProtection="1">
      <alignment horizontal="center"/>
      <protection hidden="1"/>
    </xf>
    <xf numFmtId="37" fontId="8" fillId="0" borderId="0" xfId="1" applyNumberFormat="1" applyFont="1" applyFill="1" applyBorder="1" applyAlignment="1" applyProtection="1">
      <alignment horizontal="right" indent="1"/>
      <protection hidden="1"/>
    </xf>
    <xf numFmtId="170" fontId="7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/>
    <xf numFmtId="49" fontId="7" fillId="0" borderId="0" xfId="5" applyNumberFormat="1" applyFont="1" applyFill="1" applyBorder="1" applyAlignment="1">
      <alignment horizontal="center"/>
    </xf>
    <xf numFmtId="1" fontId="7" fillId="0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7" fillId="0" borderId="0" xfId="5" applyFont="1" applyFill="1" applyBorder="1" applyAlignment="1">
      <alignment horizontal="center"/>
    </xf>
    <xf numFmtId="0" fontId="7" fillId="0" borderId="0" xfId="4" applyNumberFormat="1" applyFont="1" applyFill="1" applyBorder="1" applyAlignment="1"/>
    <xf numFmtId="49" fontId="7" fillId="0" borderId="0" xfId="4" applyNumberFormat="1" applyFont="1" applyFill="1" applyBorder="1" applyAlignment="1">
      <alignment horizontal="center"/>
    </xf>
    <xf numFmtId="0" fontId="7" fillId="0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center"/>
    </xf>
    <xf numFmtId="0" fontId="19" fillId="0" borderId="0" xfId="5" applyFont="1" applyFill="1" applyBorder="1"/>
    <xf numFmtId="0" fontId="7" fillId="0" borderId="0" xfId="5" applyNumberFormat="1" applyFont="1" applyFill="1" applyBorder="1" applyAlignment="1" applyProtection="1"/>
    <xf numFmtId="0" fontId="7" fillId="0" borderId="0" xfId="5" applyNumberFormat="1" applyFont="1" applyFill="1" applyBorder="1" applyAlignment="1">
      <alignment horizontal="left"/>
    </xf>
    <xf numFmtId="49" fontId="19" fillId="0" borderId="0" xfId="5" applyNumberFormat="1" applyFont="1" applyFill="1" applyBorder="1" applyAlignment="1">
      <alignment horizontal="center"/>
    </xf>
    <xf numFmtId="1" fontId="19" fillId="0" borderId="0" xfId="5" applyNumberFormat="1" applyFont="1" applyFill="1" applyBorder="1" applyAlignment="1">
      <alignment horizontal="center"/>
    </xf>
    <xf numFmtId="0" fontId="19" fillId="0" borderId="0" xfId="5" applyFont="1" applyFill="1" applyBorder="1" applyAlignment="1">
      <alignment horizontal="center"/>
    </xf>
    <xf numFmtId="49" fontId="7" fillId="0" borderId="0" xfId="5" applyNumberFormat="1" applyFont="1" applyFill="1" applyBorder="1" applyAlignment="1">
      <alignment wrapText="1"/>
    </xf>
    <xf numFmtId="49" fontId="7" fillId="10" borderId="0" xfId="5" applyNumberFormat="1" applyFont="1" applyFill="1" applyBorder="1" applyAlignment="1">
      <alignment horizontal="center" wrapText="1"/>
    </xf>
    <xf numFmtId="0" fontId="7" fillId="10" borderId="0" xfId="5" applyNumberFormat="1" applyFont="1" applyFill="1" applyBorder="1" applyAlignment="1">
      <alignment horizontal="left" wrapText="1"/>
    </xf>
    <xf numFmtId="49" fontId="7" fillId="10" borderId="10" xfId="5" applyNumberFormat="1" applyFont="1" applyFill="1" applyBorder="1" applyAlignment="1">
      <alignment horizontal="center" wrapText="1"/>
    </xf>
    <xf numFmtId="170" fontId="21" fillId="0" borderId="0" xfId="5" applyNumberFormat="1" applyFont="1" applyFill="1" applyBorder="1" applyAlignment="1">
      <alignment horizontal="center" vertical="center"/>
    </xf>
    <xf numFmtId="170" fontId="21" fillId="10" borderId="7" xfId="5" applyNumberFormat="1" applyFont="1" applyFill="1" applyBorder="1" applyAlignment="1">
      <alignment horizontal="center" vertical="center"/>
    </xf>
    <xf numFmtId="170" fontId="23" fillId="11" borderId="7" xfId="5" applyNumberFormat="1" applyFont="1" applyFill="1" applyBorder="1" applyAlignment="1">
      <alignment horizontal="center" vertical="center"/>
    </xf>
    <xf numFmtId="0" fontId="7" fillId="10" borderId="0" xfId="5" applyNumberFormat="1" applyFont="1" applyFill="1" applyBorder="1" applyAlignment="1">
      <alignment horizontal="center" wrapText="1"/>
    </xf>
    <xf numFmtId="0" fontId="7" fillId="10" borderId="20" xfId="5" applyNumberFormat="1" applyFont="1" applyFill="1" applyBorder="1" applyAlignment="1">
      <alignment horizontal="center" wrapText="1"/>
    </xf>
    <xf numFmtId="0" fontId="7" fillId="0" borderId="0" xfId="5" applyNumberFormat="1" applyFont="1" applyFill="1" applyBorder="1" applyAlignment="1">
      <alignment horizontal="center"/>
    </xf>
    <xf numFmtId="0" fontId="22" fillId="11" borderId="20" xfId="5" applyFont="1" applyFill="1" applyBorder="1" applyAlignment="1">
      <alignment horizontal="center" vertical="center"/>
    </xf>
    <xf numFmtId="0" fontId="18" fillId="10" borderId="0" xfId="5" applyNumberFormat="1" applyFont="1" applyFill="1" applyBorder="1" applyAlignment="1">
      <alignment horizontal="left"/>
    </xf>
    <xf numFmtId="0" fontId="18" fillId="10" borderId="0" xfId="5" applyFont="1" applyFill="1" applyBorder="1"/>
    <xf numFmtId="49" fontId="18" fillId="0" borderId="13" xfId="5" applyNumberFormat="1" applyFont="1" applyFill="1" applyBorder="1" applyAlignment="1">
      <alignment horizontal="center"/>
    </xf>
    <xf numFmtId="0" fontId="18" fillId="10" borderId="13" xfId="5" applyFont="1" applyFill="1" applyBorder="1"/>
    <xf numFmtId="0" fontId="18" fillId="0" borderId="31" xfId="4" applyFont="1" applyFill="1" applyBorder="1" applyAlignment="1">
      <alignment horizontal="center"/>
    </xf>
    <xf numFmtId="0" fontId="18" fillId="0" borderId="31" xfId="5" applyFont="1" applyFill="1" applyBorder="1"/>
    <xf numFmtId="1" fontId="18" fillId="0" borderId="31" xfId="5" applyNumberFormat="1" applyFont="1" applyFill="1" applyBorder="1" applyAlignment="1">
      <alignment horizontal="center"/>
    </xf>
    <xf numFmtId="49" fontId="18" fillId="0" borderId="31" xfId="5" applyNumberFormat="1" applyFont="1" applyFill="1" applyBorder="1" applyAlignment="1">
      <alignment horizontal="center"/>
    </xf>
    <xf numFmtId="0" fontId="18" fillId="0" borderId="31" xfId="5" applyFont="1" applyFill="1" applyBorder="1" applyAlignment="1">
      <alignment horizontal="center"/>
    </xf>
    <xf numFmtId="0" fontId="18" fillId="0" borderId="31" xfId="4" applyFont="1" applyFill="1" applyBorder="1" applyAlignment="1">
      <alignment horizontal="left"/>
    </xf>
    <xf numFmtId="0" fontId="24" fillId="0" borderId="31" xfId="4" applyFont="1" applyFill="1" applyBorder="1" applyAlignment="1">
      <alignment horizontal="left"/>
    </xf>
    <xf numFmtId="0" fontId="18" fillId="0" borderId="31" xfId="4" applyNumberFormat="1" applyFont="1" applyFill="1" applyBorder="1" applyAlignment="1">
      <alignment horizontal="center"/>
    </xf>
    <xf numFmtId="49" fontId="18" fillId="0" borderId="31" xfId="4" applyNumberFormat="1" applyFont="1" applyFill="1" applyBorder="1" applyAlignment="1">
      <alignment horizontal="center"/>
    </xf>
    <xf numFmtId="0" fontId="24" fillId="0" borderId="31" xfId="5" applyFont="1" applyFill="1" applyBorder="1"/>
    <xf numFmtId="0" fontId="25" fillId="0" borderId="31" xfId="5" applyFont="1" applyFill="1" applyBorder="1" applyAlignment="1">
      <alignment horizontal="center"/>
    </xf>
    <xf numFmtId="0" fontId="25" fillId="0" borderId="31" xfId="5" applyFont="1" applyFill="1" applyBorder="1"/>
    <xf numFmtId="1" fontId="25" fillId="0" borderId="31" xfId="5" applyNumberFormat="1" applyFont="1" applyFill="1" applyBorder="1" applyAlignment="1">
      <alignment horizontal="center"/>
    </xf>
    <xf numFmtId="49" fontId="25" fillId="0" borderId="31" xfId="5" applyNumberFormat="1" applyFont="1" applyFill="1" applyBorder="1" applyAlignment="1">
      <alignment horizontal="center"/>
    </xf>
    <xf numFmtId="49" fontId="18" fillId="0" borderId="31" xfId="5" applyNumberFormat="1" applyFont="1" applyFill="1" applyBorder="1" applyAlignment="1"/>
    <xf numFmtId="49" fontId="18" fillId="0" borderId="31" xfId="4" applyNumberFormat="1" applyFont="1" applyFill="1" applyBorder="1" applyAlignment="1"/>
    <xf numFmtId="0" fontId="18" fillId="0" borderId="32" xfId="5" applyFont="1" applyFill="1" applyBorder="1" applyAlignment="1">
      <alignment horizontal="center"/>
    </xf>
    <xf numFmtId="0" fontId="18" fillId="0" borderId="32" xfId="5" applyFont="1" applyFill="1" applyBorder="1"/>
    <xf numFmtId="1" fontId="18" fillId="0" borderId="32" xfId="5" applyNumberFormat="1" applyFont="1" applyFill="1" applyBorder="1" applyAlignment="1">
      <alignment horizontal="center"/>
    </xf>
    <xf numFmtId="49" fontId="18" fillId="0" borderId="32" xfId="5" applyNumberFormat="1" applyFont="1" applyFill="1" applyBorder="1" applyAlignment="1">
      <alignment horizontal="center"/>
    </xf>
    <xf numFmtId="49" fontId="18" fillId="0" borderId="33" xfId="5" applyNumberFormat="1" applyFont="1" applyFill="1" applyBorder="1" applyAlignment="1">
      <alignment horizontal="center"/>
    </xf>
    <xf numFmtId="49" fontId="18" fillId="0" borderId="33" xfId="4" applyNumberFormat="1" applyFont="1" applyFill="1" applyBorder="1" applyAlignment="1">
      <alignment horizontal="center"/>
    </xf>
    <xf numFmtId="0" fontId="24" fillId="0" borderId="37" xfId="5" applyFont="1" applyFill="1" applyBorder="1"/>
    <xf numFmtId="0" fontId="18" fillId="9" borderId="31" xfId="5" applyFont="1" applyFill="1" applyBorder="1" applyAlignment="1">
      <alignment horizontal="center"/>
    </xf>
    <xf numFmtId="0" fontId="18" fillId="9" borderId="34" xfId="5" applyFont="1" applyFill="1" applyBorder="1"/>
    <xf numFmtId="0" fontId="18" fillId="9" borderId="35" xfId="5" applyFont="1" applyFill="1" applyBorder="1"/>
    <xf numFmtId="1" fontId="18" fillId="9" borderId="31" xfId="5" applyNumberFormat="1" applyFont="1" applyFill="1" applyBorder="1" applyAlignment="1">
      <alignment horizontal="center"/>
    </xf>
    <xf numFmtId="49" fontId="18" fillId="9" borderId="31" xfId="5" applyNumberFormat="1" applyFont="1" applyFill="1" applyBorder="1" applyAlignment="1">
      <alignment horizontal="center"/>
    </xf>
    <xf numFmtId="0" fontId="18" fillId="9" borderId="34" xfId="5" applyNumberFormat="1" applyFont="1" applyFill="1" applyBorder="1" applyAlignment="1" applyProtection="1"/>
    <xf numFmtId="0" fontId="18" fillId="9" borderId="35" xfId="5" applyNumberFormat="1" applyFont="1" applyFill="1" applyBorder="1" applyAlignment="1" applyProtection="1"/>
    <xf numFmtId="0" fontId="18" fillId="9" borderId="31" xfId="4" applyFont="1" applyFill="1" applyBorder="1" applyAlignment="1">
      <alignment horizontal="center"/>
    </xf>
    <xf numFmtId="0" fontId="18" fillId="9" borderId="34" xfId="4" applyFont="1" applyFill="1" applyBorder="1" applyAlignment="1">
      <alignment horizontal="left"/>
    </xf>
    <xf numFmtId="0" fontId="18" fillId="9" borderId="35" xfId="5" applyFont="1" applyFill="1" applyBorder="1" applyAlignment="1">
      <alignment horizontal="left"/>
    </xf>
    <xf numFmtId="0" fontId="18" fillId="9" borderId="38" xfId="5" applyFont="1" applyFill="1" applyBorder="1" applyAlignment="1">
      <alignment horizontal="center"/>
    </xf>
    <xf numFmtId="0" fontId="18" fillId="9" borderId="38" xfId="4" applyFont="1" applyFill="1" applyBorder="1" applyAlignment="1">
      <alignment horizontal="center"/>
    </xf>
    <xf numFmtId="49" fontId="18" fillId="0" borderId="39" xfId="5" applyNumberFormat="1" applyFont="1" applyFill="1" applyBorder="1" applyAlignment="1">
      <alignment horizontal="center"/>
    </xf>
    <xf numFmtId="49" fontId="18" fillId="0" borderId="37" xfId="4" applyNumberFormat="1" applyFont="1" applyFill="1" applyBorder="1" applyAlignment="1">
      <alignment horizontal="center"/>
    </xf>
    <xf numFmtId="49" fontId="18" fillId="9" borderId="34" xfId="5" applyNumberFormat="1" applyFont="1" applyFill="1" applyBorder="1" applyAlignment="1">
      <alignment horizontal="center"/>
    </xf>
    <xf numFmtId="0" fontId="18" fillId="0" borderId="38" xfId="4" applyFont="1" applyFill="1" applyBorder="1" applyAlignment="1">
      <alignment horizontal="center"/>
    </xf>
    <xf numFmtId="0" fontId="18" fillId="9" borderId="36" xfId="4" applyFont="1" applyFill="1" applyBorder="1" applyAlignment="1">
      <alignment horizontal="left"/>
    </xf>
    <xf numFmtId="0" fontId="18" fillId="9" borderId="35" xfId="4" applyFont="1" applyFill="1" applyBorder="1" applyAlignment="1">
      <alignment horizontal="left"/>
    </xf>
    <xf numFmtId="0" fontId="18" fillId="9" borderId="31" xfId="4" applyNumberFormat="1" applyFont="1" applyFill="1" applyBorder="1" applyAlignment="1">
      <alignment horizontal="center"/>
    </xf>
    <xf numFmtId="49" fontId="18" fillId="9" borderId="31" xfId="4" applyNumberFormat="1" applyFont="1" applyFill="1" applyBorder="1" applyAlignment="1">
      <alignment horizontal="center"/>
    </xf>
    <xf numFmtId="0" fontId="18" fillId="9" borderId="31" xfId="5" applyFont="1" applyFill="1" applyBorder="1"/>
    <xf numFmtId="49" fontId="18" fillId="9" borderId="31" xfId="5" applyNumberFormat="1" applyFont="1" applyFill="1" applyBorder="1" applyAlignment="1"/>
    <xf numFmtId="49" fontId="18" fillId="9" borderId="33" xfId="5" applyNumberFormat="1" applyFont="1" applyFill="1" applyBorder="1" applyAlignment="1">
      <alignment horizontal="center"/>
    </xf>
    <xf numFmtId="0" fontId="18" fillId="9" borderId="31" xfId="5" applyNumberFormat="1" applyFont="1" applyFill="1" applyBorder="1" applyAlignment="1" applyProtection="1"/>
    <xf numFmtId="0" fontId="18" fillId="9" borderId="31" xfId="5" applyNumberFormat="1" applyFont="1" applyFill="1" applyBorder="1" applyAlignment="1"/>
    <xf numFmtId="0" fontId="18" fillId="9" borderId="31" xfId="4" applyFont="1" applyFill="1" applyBorder="1" applyAlignment="1">
      <alignment horizontal="left"/>
    </xf>
    <xf numFmtId="49" fontId="18" fillId="9" borderId="31" xfId="4" applyNumberFormat="1" applyFont="1" applyFill="1" applyBorder="1" applyAlignment="1"/>
    <xf numFmtId="49" fontId="18" fillId="9" borderId="33" xfId="4" applyNumberFormat="1" applyFont="1" applyFill="1" applyBorder="1" applyAlignment="1">
      <alignment horizontal="center"/>
    </xf>
    <xf numFmtId="0" fontId="18" fillId="9" borderId="32" xfId="5" applyFont="1" applyFill="1" applyBorder="1" applyAlignment="1">
      <alignment horizontal="center"/>
    </xf>
    <xf numFmtId="0" fontId="18" fillId="9" borderId="32" xfId="5" applyFont="1" applyFill="1" applyBorder="1"/>
    <xf numFmtId="1" fontId="18" fillId="9" borderId="32" xfId="5" applyNumberFormat="1" applyFont="1" applyFill="1" applyBorder="1" applyAlignment="1">
      <alignment horizontal="center"/>
    </xf>
    <xf numFmtId="49" fontId="18" fillId="9" borderId="32" xfId="5" applyNumberFormat="1" applyFont="1" applyFill="1" applyBorder="1" applyAlignment="1">
      <alignment horizontal="center"/>
    </xf>
    <xf numFmtId="49" fontId="18" fillId="9" borderId="32" xfId="5" applyNumberFormat="1" applyFont="1" applyFill="1" applyBorder="1" applyAlignment="1"/>
    <xf numFmtId="0" fontId="18" fillId="9" borderId="37" xfId="4" applyFont="1" applyFill="1" applyBorder="1" applyAlignment="1">
      <alignment horizontal="center"/>
    </xf>
    <xf numFmtId="49" fontId="18" fillId="9" borderId="37" xfId="4" applyNumberFormat="1" applyFont="1" applyFill="1" applyBorder="1" applyAlignment="1"/>
    <xf numFmtId="0" fontId="18" fillId="9" borderId="19" xfId="4" applyFont="1" applyFill="1" applyBorder="1" applyAlignment="1">
      <alignment horizontal="left"/>
    </xf>
    <xf numFmtId="1" fontId="8" fillId="9" borderId="31" xfId="0" applyNumberFormat="1" applyFont="1" applyFill="1" applyBorder="1" applyAlignment="1" applyProtection="1">
      <alignment horizontal="center"/>
    </xf>
    <xf numFmtId="49" fontId="18" fillId="9" borderId="40" xfId="4" applyNumberFormat="1" applyFont="1" applyFill="1" applyBorder="1" applyAlignment="1">
      <alignment horizontal="center"/>
    </xf>
    <xf numFmtId="49" fontId="18" fillId="9" borderId="37" xfId="5" applyNumberFormat="1" applyFont="1" applyFill="1" applyBorder="1" applyAlignment="1">
      <alignment horizontal="center"/>
    </xf>
    <xf numFmtId="49" fontId="18" fillId="9" borderId="39" xfId="5" applyNumberFormat="1" applyFont="1" applyFill="1" applyBorder="1" applyAlignment="1">
      <alignment horizontal="center"/>
    </xf>
    <xf numFmtId="164" fontId="43" fillId="0" borderId="0" xfId="0" applyFont="1"/>
    <xf numFmtId="14" fontId="43" fillId="0" borderId="0" xfId="0" applyNumberFormat="1" applyFont="1"/>
    <xf numFmtId="164" fontId="43" fillId="0" borderId="0" xfId="0" applyFont="1" applyAlignment="1">
      <alignment horizontal="left"/>
    </xf>
    <xf numFmtId="1" fontId="43" fillId="0" borderId="0" xfId="0" applyNumberFormat="1" applyFont="1"/>
    <xf numFmtId="0" fontId="43" fillId="0" borderId="0" xfId="0" applyNumberFormat="1" applyFont="1"/>
    <xf numFmtId="164" fontId="13" fillId="0" borderId="0" xfId="0" applyFont="1"/>
    <xf numFmtId="14" fontId="0" fillId="0" borderId="0" xfId="0" applyNumberFormat="1"/>
    <xf numFmtId="1" fontId="0" fillId="0" borderId="0" xfId="0" applyNumberFormat="1"/>
    <xf numFmtId="0" fontId="45" fillId="0" borderId="0" xfId="0" applyNumberFormat="1" applyFont="1" applyBorder="1" applyAlignment="1" applyProtection="1">
      <alignment horizontal="left" vertical="center"/>
    </xf>
    <xf numFmtId="164" fontId="46" fillId="0" borderId="0" xfId="0" applyFont="1" applyAlignment="1" applyProtection="1">
      <alignment horizontal="left"/>
    </xf>
    <xf numFmtId="164" fontId="47" fillId="0" borderId="0" xfId="0" applyFont="1" applyAlignment="1" applyProtection="1">
      <alignment horizontal="center"/>
    </xf>
    <xf numFmtId="0" fontId="48" fillId="0" borderId="0" xfId="0" applyNumberFormat="1" applyFont="1" applyBorder="1" applyAlignment="1" applyProtection="1">
      <alignment horizontal="center"/>
    </xf>
    <xf numFmtId="164" fontId="49" fillId="0" borderId="0" xfId="0" applyFont="1" applyAlignment="1" applyProtection="1"/>
    <xf numFmtId="0" fontId="49" fillId="0" borderId="0" xfId="0" applyNumberFormat="1" applyFont="1" applyBorder="1" applyAlignment="1" applyProtection="1">
      <alignment horizontal="right"/>
    </xf>
    <xf numFmtId="164" fontId="50" fillId="0" borderId="0" xfId="0" applyFont="1" applyFill="1" applyBorder="1" applyAlignment="1" applyProtection="1"/>
    <xf numFmtId="0" fontId="49" fillId="0" borderId="0" xfId="0" applyNumberFormat="1" applyFont="1" applyFill="1" applyAlignment="1" applyProtection="1">
      <alignment horizontal="center"/>
    </xf>
    <xf numFmtId="0" fontId="49" fillId="0" borderId="0" xfId="0" applyNumberFormat="1" applyFont="1" applyAlignment="1" applyProtection="1">
      <alignment horizontal="center"/>
    </xf>
    <xf numFmtId="0" fontId="49" fillId="0" borderId="0" xfId="0" applyNumberFormat="1" applyFont="1" applyBorder="1" applyAlignment="1" applyProtection="1">
      <alignment horizontal="center"/>
    </xf>
    <xf numFmtId="0" fontId="49" fillId="0" borderId="0" xfId="0" applyNumberFormat="1" applyFont="1" applyFill="1" applyBorder="1" applyAlignment="1" applyProtection="1">
      <alignment horizontal="center"/>
    </xf>
    <xf numFmtId="166" fontId="45" fillId="0" borderId="0" xfId="1" applyNumberFormat="1" applyFont="1" applyBorder="1" applyAlignment="1" applyProtection="1">
      <alignment horizontal="right"/>
    </xf>
    <xf numFmtId="0" fontId="47" fillId="2" borderId="0" xfId="0" applyNumberFormat="1" applyFont="1" applyFill="1" applyBorder="1" applyAlignment="1" applyProtection="1">
      <alignment horizontal="center" vertical="center"/>
    </xf>
    <xf numFmtId="0" fontId="46" fillId="0" borderId="0" xfId="0" applyNumberFormat="1" applyFont="1" applyBorder="1" applyAlignment="1" applyProtection="1">
      <alignment horizontal="center" vertical="center"/>
    </xf>
    <xf numFmtId="0" fontId="46" fillId="0" borderId="0" xfId="0" applyNumberFormat="1" applyFont="1" applyFill="1" applyBorder="1" applyAlignment="1" applyProtection="1">
      <alignment horizontal="center" vertical="center"/>
    </xf>
    <xf numFmtId="164" fontId="49" fillId="0" borderId="0" xfId="0" applyFont="1" applyAlignment="1" applyProtection="1">
      <alignment horizontal="right"/>
    </xf>
    <xf numFmtId="164" fontId="45" fillId="0" borderId="0" xfId="0" applyFont="1" applyAlignment="1" applyProtection="1">
      <alignment horizontal="left" vertical="center"/>
    </xf>
    <xf numFmtId="164" fontId="49" fillId="0" borderId="0" xfId="0" applyFont="1" applyBorder="1" applyAlignment="1" applyProtection="1">
      <alignment horizontal="left"/>
    </xf>
    <xf numFmtId="164" fontId="51" fillId="0" borderId="0" xfId="0" applyFont="1" applyBorder="1" applyAlignment="1" applyProtection="1">
      <alignment horizontal="center"/>
    </xf>
    <xf numFmtId="44" fontId="52" fillId="0" borderId="0" xfId="1" applyFont="1" applyFill="1" applyBorder="1" applyAlignment="1" applyProtection="1">
      <alignment horizontal="center"/>
    </xf>
    <xf numFmtId="0" fontId="53" fillId="0" borderId="0" xfId="0" applyNumberFormat="1" applyFont="1" applyFill="1" applyBorder="1" applyAlignment="1" applyProtection="1">
      <alignment vertical="center"/>
    </xf>
    <xf numFmtId="1" fontId="49" fillId="0" borderId="0" xfId="0" applyNumberFormat="1" applyFont="1" applyFill="1" applyBorder="1" applyAlignment="1" applyProtection="1">
      <alignment horizontal="center"/>
    </xf>
    <xf numFmtId="164" fontId="45" fillId="0" borderId="0" xfId="0" applyFont="1" applyBorder="1" applyAlignment="1" applyProtection="1">
      <alignment horizontal="right" vertical="center"/>
    </xf>
    <xf numFmtId="164" fontId="51" fillId="0" borderId="0" xfId="0" applyFont="1" applyFill="1" applyBorder="1" applyAlignment="1" applyProtection="1">
      <alignment horizontal="center"/>
    </xf>
    <xf numFmtId="164" fontId="46" fillId="0" borderId="0" xfId="0" applyFont="1" applyAlignment="1" applyProtection="1">
      <alignment horizontal="center"/>
    </xf>
    <xf numFmtId="164" fontId="45" fillId="0" borderId="0" xfId="0" applyFont="1" applyFill="1" applyBorder="1" applyAlignment="1" applyProtection="1">
      <alignment horizontal="right" vertical="center"/>
    </xf>
    <xf numFmtId="0" fontId="46" fillId="0" borderId="0" xfId="0" applyNumberFormat="1" applyFont="1" applyBorder="1" applyAlignment="1" applyProtection="1">
      <alignment vertical="center"/>
    </xf>
    <xf numFmtId="0" fontId="46" fillId="0" borderId="1" xfId="0" applyNumberFormat="1" applyFont="1" applyBorder="1" applyAlignment="1" applyProtection="1">
      <alignment vertical="center"/>
    </xf>
    <xf numFmtId="0" fontId="46" fillId="0" borderId="2" xfId="0" applyNumberFormat="1" applyFont="1" applyBorder="1" applyAlignment="1" applyProtection="1">
      <alignment vertical="center"/>
    </xf>
    <xf numFmtId="0" fontId="46" fillId="0" borderId="0" xfId="0" applyNumberFormat="1" applyFont="1" applyBorder="1" applyAlignment="1" applyProtection="1">
      <alignment horizontal="left" vertical="center"/>
    </xf>
    <xf numFmtId="0" fontId="47" fillId="0" borderId="0" xfId="0" applyNumberFormat="1" applyFont="1" applyBorder="1" applyAlignment="1" applyProtection="1">
      <alignment horizontal="center" vertical="center"/>
    </xf>
    <xf numFmtId="0" fontId="46" fillId="0" borderId="0" xfId="0" applyNumberFormat="1" applyFont="1" applyBorder="1" applyAlignment="1" applyProtection="1">
      <alignment horizontal="left"/>
    </xf>
    <xf numFmtId="166" fontId="48" fillId="0" borderId="0" xfId="1" applyNumberFormat="1" applyFont="1" applyBorder="1" applyAlignment="1" applyProtection="1">
      <alignment horizontal="right"/>
    </xf>
    <xf numFmtId="164" fontId="45" fillId="0" borderId="0" xfId="0" applyFont="1" applyAlignment="1" applyProtection="1">
      <alignment horizontal="right" vertical="center"/>
    </xf>
    <xf numFmtId="0" fontId="55" fillId="0" borderId="10" xfId="0" applyNumberFormat="1" applyFont="1" applyFill="1" applyBorder="1" applyAlignment="1" applyProtection="1">
      <alignment horizontal="center" vertical="center"/>
    </xf>
    <xf numFmtId="0" fontId="49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/>
    </xf>
    <xf numFmtId="164" fontId="49" fillId="0" borderId="0" xfId="0" applyFont="1" applyAlignment="1" applyProtection="1">
      <alignment horizontal="right" vertical="center"/>
    </xf>
    <xf numFmtId="164" fontId="49" fillId="0" borderId="0" xfId="0" applyFont="1" applyAlignment="1" applyProtection="1">
      <alignment vertical="center"/>
    </xf>
    <xf numFmtId="0" fontId="56" fillId="0" borderId="0" xfId="2" applyNumberFormat="1" applyFont="1" applyProtection="1"/>
    <xf numFmtId="0" fontId="57" fillId="0" borderId="0" xfId="2" applyNumberFormat="1" applyFont="1" applyAlignment="1" applyProtection="1">
      <alignment horizontal="left"/>
    </xf>
    <xf numFmtId="0" fontId="57" fillId="0" borderId="0" xfId="2" applyNumberFormat="1" applyFont="1" applyAlignment="1" applyProtection="1">
      <alignment horizontal="center"/>
    </xf>
    <xf numFmtId="0" fontId="58" fillId="0" borderId="0" xfId="0" applyNumberFormat="1" applyFont="1" applyAlignment="1" applyProtection="1">
      <alignment horizontal="center"/>
    </xf>
    <xf numFmtId="0" fontId="59" fillId="0" borderId="0" xfId="0" applyNumberFormat="1" applyFont="1" applyProtection="1"/>
    <xf numFmtId="0" fontId="56" fillId="0" borderId="7" xfId="2" applyNumberFormat="1" applyFont="1" applyBorder="1" applyAlignment="1" applyProtection="1"/>
    <xf numFmtId="0" fontId="57" fillId="0" borderId="7" xfId="2" applyNumberFormat="1" applyFont="1" applyBorder="1" applyAlignment="1" applyProtection="1"/>
    <xf numFmtId="164" fontId="60" fillId="0" borderId="7" xfId="0" applyFont="1" applyBorder="1" applyAlignment="1" applyProtection="1"/>
    <xf numFmtId="0" fontId="59" fillId="0" borderId="0" xfId="0" applyNumberFormat="1" applyFont="1" applyAlignment="1" applyProtection="1"/>
    <xf numFmtId="0" fontId="61" fillId="0" borderId="0" xfId="2" applyNumberFormat="1" applyFont="1" applyAlignment="1" applyProtection="1">
      <alignment horizontal="right" vertical="center"/>
    </xf>
    <xf numFmtId="164" fontId="60" fillId="0" borderId="0" xfId="0" applyFont="1" applyBorder="1" applyAlignment="1" applyProtection="1"/>
    <xf numFmtId="0" fontId="59" fillId="0" borderId="0" xfId="0" applyNumberFormat="1" applyFont="1" applyBorder="1" applyAlignment="1" applyProtection="1">
      <alignment horizontal="left"/>
    </xf>
    <xf numFmtId="0" fontId="59" fillId="0" borderId="13" xfId="0" applyNumberFormat="1" applyFont="1" applyBorder="1" applyAlignment="1" applyProtection="1">
      <alignment horizontal="right"/>
    </xf>
    <xf numFmtId="164" fontId="60" fillId="0" borderId="0" xfId="0" applyFont="1" applyBorder="1" applyAlignment="1" applyProtection="1">
      <alignment horizontal="center"/>
    </xf>
    <xf numFmtId="164" fontId="49" fillId="0" borderId="0" xfId="0" applyFont="1" applyBorder="1" applyAlignment="1" applyProtection="1"/>
    <xf numFmtId="164" fontId="49" fillId="0" borderId="0" xfId="0" applyFont="1" applyAlignment="1" applyProtection="1">
      <alignment horizontal="center"/>
    </xf>
    <xf numFmtId="164" fontId="51" fillId="0" borderId="4" xfId="0" applyFont="1" applyBorder="1" applyAlignment="1" applyProtection="1"/>
    <xf numFmtId="0" fontId="51" fillId="0" borderId="4" xfId="0" applyNumberFormat="1" applyFont="1" applyBorder="1" applyAlignment="1" applyProtection="1">
      <alignment horizontal="center"/>
    </xf>
    <xf numFmtId="164" fontId="51" fillId="0" borderId="3" xfId="0" applyFont="1" applyFill="1" applyBorder="1" applyAlignment="1" applyProtection="1"/>
    <xf numFmtId="164" fontId="51" fillId="0" borderId="1" xfId="0" applyFont="1" applyFill="1" applyBorder="1" applyAlignment="1" applyProtection="1"/>
    <xf numFmtId="164" fontId="51" fillId="0" borderId="2" xfId="0" applyFont="1" applyFill="1" applyBorder="1" applyAlignment="1" applyProtection="1">
      <alignment horizontal="left"/>
    </xf>
    <xf numFmtId="164" fontId="49" fillId="0" borderId="10" xfId="0" applyFont="1" applyFill="1" applyBorder="1" applyAlignment="1" applyProtection="1">
      <alignment horizontal="left"/>
    </xf>
    <xf numFmtId="0" fontId="49" fillId="0" borderId="10" xfId="0" applyNumberFormat="1" applyFont="1" applyFill="1" applyBorder="1" applyAlignment="1" applyProtection="1">
      <alignment horizontal="center"/>
    </xf>
    <xf numFmtId="169" fontId="49" fillId="0" borderId="4" xfId="0" applyNumberFormat="1" applyFont="1" applyBorder="1" applyAlignment="1" applyProtection="1">
      <alignment horizontal="center" vertical="center"/>
      <protection locked="0"/>
    </xf>
    <xf numFmtId="0" fontId="65" fillId="0" borderId="4" xfId="0" applyNumberFormat="1" applyFont="1" applyBorder="1" applyAlignment="1" applyProtection="1">
      <alignment horizontal="center" vertical="center"/>
    </xf>
    <xf numFmtId="0" fontId="51" fillId="0" borderId="4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  <protection locked="0"/>
    </xf>
    <xf numFmtId="164" fontId="49" fillId="0" borderId="10" xfId="0" applyFont="1" applyFill="1" applyBorder="1" applyAlignment="1" applyProtection="1">
      <alignment horizontal="center" vertical="center"/>
    </xf>
    <xf numFmtId="44" fontId="49" fillId="0" borderId="0" xfId="1" applyFont="1" applyFill="1" applyAlignment="1" applyProtection="1">
      <alignment horizontal="center"/>
    </xf>
    <xf numFmtId="1" fontId="49" fillId="0" borderId="0" xfId="0" applyNumberFormat="1" applyFont="1" applyAlignment="1" applyProtection="1">
      <alignment horizontal="center"/>
    </xf>
    <xf numFmtId="164" fontId="49" fillId="0" borderId="0" xfId="0" applyFont="1" applyBorder="1" applyAlignment="1" applyProtection="1">
      <alignment horizontal="center"/>
    </xf>
    <xf numFmtId="164" fontId="67" fillId="0" borderId="0" xfId="0" applyFont="1" applyBorder="1" applyAlignment="1" applyProtection="1">
      <alignment horizontal="center"/>
    </xf>
    <xf numFmtId="0" fontId="49" fillId="0" borderId="0" xfId="0" applyNumberFormat="1" applyFont="1" applyAlignment="1" applyProtection="1"/>
    <xf numFmtId="0" fontId="49" fillId="0" borderId="0" xfId="0" applyNumberFormat="1" applyFont="1" applyFill="1" applyAlignment="1" applyProtection="1"/>
    <xf numFmtId="0" fontId="55" fillId="0" borderId="10" xfId="0" applyNumberFormat="1" applyFont="1" applyFill="1" applyBorder="1" applyAlignment="1" applyProtection="1">
      <alignment horizontal="center"/>
    </xf>
    <xf numFmtId="164" fontId="46" fillId="5" borderId="1" xfId="0" applyFont="1" applyFill="1" applyBorder="1" applyAlignment="1" applyProtection="1"/>
    <xf numFmtId="0" fontId="46" fillId="5" borderId="2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44" fontId="51" fillId="0" borderId="0" xfId="1" applyFont="1" applyFill="1" applyBorder="1" applyAlignment="1" applyProtection="1">
      <alignment horizontal="center"/>
    </xf>
    <xf numFmtId="1" fontId="49" fillId="0" borderId="0" xfId="0" applyNumberFormat="1" applyFont="1" applyBorder="1" applyAlignment="1" applyProtection="1">
      <alignment horizontal="center"/>
    </xf>
    <xf numFmtId="164" fontId="51" fillId="8" borderId="4" xfId="0" applyFont="1" applyFill="1" applyBorder="1" applyAlignment="1" applyProtection="1">
      <alignment horizontal="center" vertical="center"/>
    </xf>
    <xf numFmtId="1" fontId="49" fillId="0" borderId="5" xfId="0" applyNumberFormat="1" applyFont="1" applyFill="1" applyBorder="1" applyAlignment="1" applyProtection="1">
      <alignment horizontal="center"/>
    </xf>
    <xf numFmtId="167" fontId="51" fillId="0" borderId="0" xfId="0" applyNumberFormat="1" applyFont="1" applyFill="1" applyBorder="1" applyAlignment="1" applyProtection="1">
      <alignment horizontal="center"/>
    </xf>
    <xf numFmtId="164" fontId="45" fillId="0" borderId="0" xfId="0" applyFont="1" applyFill="1" applyBorder="1" applyAlignment="1" applyProtection="1">
      <alignment horizontal="center"/>
    </xf>
    <xf numFmtId="164" fontId="51" fillId="0" borderId="6" xfId="0" applyFont="1" applyBorder="1" applyAlignment="1" applyProtection="1">
      <alignment horizontal="left"/>
    </xf>
    <xf numFmtId="164" fontId="51" fillId="0" borderId="8" xfId="0" applyFont="1" applyBorder="1" applyAlignment="1" applyProtection="1">
      <alignment horizontal="center"/>
    </xf>
    <xf numFmtId="164" fontId="51" fillId="0" borderId="6" xfId="0" applyFont="1" applyBorder="1" applyAlignment="1" applyProtection="1">
      <alignment horizontal="center"/>
    </xf>
    <xf numFmtId="164" fontId="51" fillId="0" borderId="3" xfId="0" applyFont="1" applyBorder="1" applyAlignment="1" applyProtection="1">
      <alignment horizontal="center"/>
    </xf>
    <xf numFmtId="44" fontId="51" fillId="0" borderId="3" xfId="1" applyFont="1" applyFill="1" applyBorder="1" applyAlignment="1" applyProtection="1">
      <alignment horizontal="center"/>
    </xf>
    <xf numFmtId="44" fontId="51" fillId="0" borderId="4" xfId="1" applyFont="1" applyFill="1" applyBorder="1" applyAlignment="1" applyProtection="1">
      <alignment horizontal="center"/>
    </xf>
    <xf numFmtId="1" fontId="51" fillId="12" borderId="8" xfId="0" applyNumberFormat="1" applyFont="1" applyFill="1" applyBorder="1" applyAlignment="1" applyProtection="1">
      <alignment horizontal="center"/>
    </xf>
    <xf numFmtId="1" fontId="51" fillId="0" borderId="0" xfId="0" applyNumberFormat="1" applyFont="1" applyFill="1" applyBorder="1" applyAlignment="1" applyProtection="1">
      <alignment horizontal="center"/>
    </xf>
    <xf numFmtId="0" fontId="51" fillId="0" borderId="10" xfId="0" applyNumberFormat="1" applyFont="1" applyBorder="1" applyAlignment="1" applyProtection="1">
      <alignment horizontal="center"/>
    </xf>
    <xf numFmtId="0" fontId="51" fillId="12" borderId="5" xfId="0" applyNumberFormat="1" applyFont="1" applyFill="1" applyBorder="1" applyAlignment="1" applyProtection="1">
      <alignment horizontal="center"/>
    </xf>
    <xf numFmtId="164" fontId="51" fillId="0" borderId="7" xfId="0" applyFont="1" applyBorder="1" applyAlignment="1" applyProtection="1">
      <alignment horizontal="center"/>
    </xf>
    <xf numFmtId="0" fontId="51" fillId="0" borderId="8" xfId="0" applyNumberFormat="1" applyFont="1" applyBorder="1" applyAlignment="1" applyProtection="1">
      <alignment horizontal="center"/>
    </xf>
    <xf numFmtId="0" fontId="51" fillId="0" borderId="0" xfId="0" applyNumberFormat="1" applyFont="1" applyFill="1" applyBorder="1" applyAlignment="1" applyProtection="1">
      <alignment horizontal="center"/>
    </xf>
    <xf numFmtId="164" fontId="51" fillId="0" borderId="12" xfId="0" applyFont="1" applyBorder="1" applyAlignment="1" applyProtection="1">
      <alignment horizontal="left"/>
    </xf>
    <xf numFmtId="164" fontId="51" fillId="0" borderId="11" xfId="0" applyFont="1" applyBorder="1" applyAlignment="1" applyProtection="1">
      <alignment horizontal="center"/>
    </xf>
    <xf numFmtId="1" fontId="51" fillId="12" borderId="11" xfId="0" applyNumberFormat="1" applyFont="1" applyFill="1" applyBorder="1" applyAlignment="1" applyProtection="1">
      <alignment horizontal="center"/>
    </xf>
    <xf numFmtId="0" fontId="51" fillId="0" borderId="12" xfId="0" applyNumberFormat="1" applyFont="1" applyBorder="1" applyAlignment="1" applyProtection="1">
      <alignment horizontal="center"/>
    </xf>
    <xf numFmtId="0" fontId="51" fillId="12" borderId="11" xfId="0" applyNumberFormat="1" applyFont="1" applyFill="1" applyBorder="1" applyAlignment="1" applyProtection="1">
      <alignment horizontal="center"/>
    </xf>
    <xf numFmtId="164" fontId="51" fillId="0" borderId="13" xfId="0" applyFont="1" applyBorder="1" applyAlignment="1" applyProtection="1">
      <alignment horizontal="center"/>
    </xf>
    <xf numFmtId="0" fontId="49" fillId="0" borderId="11" xfId="0" applyNumberFormat="1" applyFont="1" applyBorder="1" applyAlignment="1" applyProtection="1">
      <alignment horizontal="center"/>
    </xf>
    <xf numFmtId="0" fontId="70" fillId="0" borderId="0" xfId="0" applyNumberFormat="1" applyFont="1" applyBorder="1" applyAlignment="1" applyProtection="1">
      <alignment horizontal="center"/>
    </xf>
    <xf numFmtId="44" fontId="49" fillId="0" borderId="0" xfId="1" applyFont="1" applyFill="1" applyBorder="1" applyAlignment="1" applyProtection="1">
      <alignment horizontal="center"/>
    </xf>
    <xf numFmtId="165" fontId="49" fillId="0" borderId="0" xfId="0" applyNumberFormat="1" applyFont="1" applyFill="1" applyBorder="1" applyAlignment="1" applyProtection="1">
      <alignment horizontal="center"/>
    </xf>
    <xf numFmtId="0" fontId="51" fillId="0" borderId="21" xfId="0" applyNumberFormat="1" applyFont="1" applyFill="1" applyBorder="1" applyAlignment="1" applyProtection="1">
      <alignment horizontal="center"/>
    </xf>
    <xf numFmtId="0" fontId="51" fillId="0" borderId="0" xfId="0" applyNumberFormat="1" applyFont="1" applyAlignment="1" applyProtection="1"/>
    <xf numFmtId="0" fontId="51" fillId="0" borderId="0" xfId="0" applyNumberFormat="1" applyFont="1" applyFill="1" applyAlignment="1" applyProtection="1"/>
    <xf numFmtId="1" fontId="49" fillId="0" borderId="0" xfId="0" applyNumberFormat="1" applyFont="1" applyFill="1" applyAlignment="1" applyProtection="1">
      <alignment horizontal="center"/>
    </xf>
    <xf numFmtId="164" fontId="49" fillId="0" borderId="15" xfId="0" applyFont="1" applyFill="1" applyBorder="1" applyAlignment="1" applyProtection="1"/>
    <xf numFmtId="164" fontId="49" fillId="0" borderId="17" xfId="0" applyFont="1" applyFill="1" applyBorder="1" applyAlignment="1" applyProtection="1">
      <alignment horizontal="center"/>
    </xf>
    <xf numFmtId="164" fontId="49" fillId="0" borderId="17" xfId="0" applyFont="1" applyBorder="1" applyAlignment="1" applyProtection="1">
      <alignment horizontal="center"/>
    </xf>
    <xf numFmtId="7" fontId="49" fillId="0" borderId="17" xfId="0" applyNumberFormat="1" applyFont="1" applyBorder="1" applyAlignment="1" applyProtection="1">
      <alignment horizontal="center"/>
    </xf>
    <xf numFmtId="7" fontId="49" fillId="0" borderId="15" xfId="1" applyNumberFormat="1" applyFont="1" applyFill="1" applyBorder="1" applyAlignment="1" applyProtection="1">
      <alignment horizontal="center"/>
    </xf>
    <xf numFmtId="7" fontId="49" fillId="0" borderId="17" xfId="1" applyNumberFormat="1" applyFont="1" applyFill="1" applyBorder="1" applyAlignment="1" applyProtection="1">
      <alignment horizontal="center"/>
    </xf>
    <xf numFmtId="166" fontId="49" fillId="0" borderId="10" xfId="1" applyNumberFormat="1" applyFont="1" applyBorder="1" applyAlignment="1" applyProtection="1">
      <alignment horizontal="center"/>
    </xf>
    <xf numFmtId="1" fontId="49" fillId="12" borderId="17" xfId="0" applyNumberFormat="1" applyFont="1" applyFill="1" applyBorder="1" applyAlignment="1" applyProtection="1">
      <alignment horizontal="center"/>
    </xf>
    <xf numFmtId="1" fontId="51" fillId="0" borderId="5" xfId="0" applyNumberFormat="1" applyFont="1" applyFill="1" applyBorder="1" applyAlignment="1" applyProtection="1">
      <alignment horizontal="center"/>
    </xf>
    <xf numFmtId="0" fontId="49" fillId="0" borderId="17" xfId="0" applyNumberFormat="1" applyFont="1" applyFill="1" applyBorder="1" applyAlignment="1" applyProtection="1">
      <alignment horizontal="center"/>
      <protection locked="0"/>
    </xf>
    <xf numFmtId="0" fontId="51" fillId="12" borderId="17" xfId="0" applyNumberFormat="1" applyFont="1" applyFill="1" applyBorder="1" applyAlignment="1" applyProtection="1">
      <alignment horizontal="center"/>
      <protection locked="0"/>
    </xf>
    <xf numFmtId="0" fontId="51" fillId="0" borderId="10" xfId="0" applyNumberFormat="1" applyFont="1" applyFill="1" applyBorder="1" applyAlignment="1" applyProtection="1">
      <alignment horizontal="center"/>
    </xf>
    <xf numFmtId="164" fontId="49" fillId="0" borderId="16" xfId="0" applyFont="1" applyBorder="1" applyAlignment="1" applyProtection="1">
      <alignment horizontal="center"/>
    </xf>
    <xf numFmtId="0" fontId="51" fillId="0" borderId="18" xfId="0" applyNumberFormat="1" applyFont="1" applyFill="1" applyBorder="1" applyAlignment="1" applyProtection="1">
      <alignment horizontal="center"/>
    </xf>
    <xf numFmtId="164" fontId="49" fillId="0" borderId="15" xfId="0" applyFont="1" applyBorder="1" applyAlignment="1" applyProtection="1"/>
    <xf numFmtId="0" fontId="71" fillId="8" borderId="15" xfId="5" applyFont="1" applyFill="1" applyBorder="1"/>
    <xf numFmtId="0" fontId="71" fillId="8" borderId="17" xfId="5" applyFont="1" applyFill="1" applyBorder="1" applyAlignment="1">
      <alignment horizontal="left"/>
    </xf>
    <xf numFmtId="164" fontId="49" fillId="8" borderId="15" xfId="0" applyFont="1" applyFill="1" applyBorder="1" applyAlignment="1" applyProtection="1"/>
    <xf numFmtId="164" fontId="49" fillId="8" borderId="17" xfId="0" applyFont="1" applyFill="1" applyBorder="1" applyAlignment="1" applyProtection="1">
      <alignment horizontal="left"/>
    </xf>
    <xf numFmtId="164" fontId="49" fillId="0" borderId="17" xfId="0" applyFont="1" applyFill="1" applyBorder="1" applyAlignment="1" applyProtection="1">
      <alignment horizontal="left"/>
    </xf>
    <xf numFmtId="164" fontId="49" fillId="0" borderId="17" xfId="0" applyFont="1" applyBorder="1" applyAlignment="1" applyProtection="1">
      <alignment horizontal="left"/>
    </xf>
    <xf numFmtId="164" fontId="49" fillId="0" borderId="0" xfId="0" applyFont="1" applyFill="1" applyAlignment="1" applyProtection="1"/>
    <xf numFmtId="0" fontId="51" fillId="0" borderId="15" xfId="0" applyNumberFormat="1" applyFont="1" applyFill="1" applyBorder="1" applyAlignment="1" applyProtection="1">
      <alignment horizontal="center"/>
    </xf>
    <xf numFmtId="0" fontId="71" fillId="0" borderId="15" xfId="5" applyNumberFormat="1" applyFont="1" applyFill="1" applyBorder="1" applyAlignment="1" applyProtection="1"/>
    <xf numFmtId="1" fontId="49" fillId="0" borderId="10" xfId="0" applyNumberFormat="1" applyFont="1" applyFill="1" applyBorder="1" applyAlignment="1" applyProtection="1">
      <alignment horizontal="center"/>
    </xf>
    <xf numFmtId="164" fontId="49" fillId="0" borderId="16" xfId="0" applyFont="1" applyFill="1" applyBorder="1" applyAlignment="1" applyProtection="1">
      <alignment horizontal="center"/>
    </xf>
    <xf numFmtId="164" fontId="49" fillId="0" borderId="10" xfId="0" applyFont="1" applyFill="1" applyBorder="1" applyAlignment="1" applyProtection="1"/>
    <xf numFmtId="166" fontId="49" fillId="0" borderId="0" xfId="1" applyNumberFormat="1" applyFont="1" applyBorder="1" applyAlignment="1" applyProtection="1">
      <alignment horizontal="center"/>
    </xf>
    <xf numFmtId="166" fontId="49" fillId="0" borderId="15" xfId="1" applyNumberFormat="1" applyFont="1" applyBorder="1" applyAlignment="1" applyProtection="1">
      <alignment horizontal="center"/>
    </xf>
    <xf numFmtId="0" fontId="49" fillId="12" borderId="17" xfId="0" applyNumberFormat="1" applyFont="1" applyFill="1" applyBorder="1" applyAlignment="1" applyProtection="1">
      <alignment horizontal="center"/>
    </xf>
    <xf numFmtId="0" fontId="71" fillId="0" borderId="17" xfId="5" applyNumberFormat="1" applyFont="1" applyFill="1" applyBorder="1" applyAlignment="1" applyProtection="1">
      <alignment horizontal="left"/>
    </xf>
    <xf numFmtId="1" fontId="49" fillId="0" borderId="15" xfId="0" applyNumberFormat="1" applyFont="1" applyFill="1" applyBorder="1" applyAlignment="1" applyProtection="1">
      <alignment horizontal="center"/>
    </xf>
    <xf numFmtId="0" fontId="49" fillId="0" borderId="30" xfId="0" applyNumberFormat="1" applyFont="1" applyFill="1" applyBorder="1" applyAlignment="1" applyProtection="1">
      <alignment horizontal="center"/>
    </xf>
    <xf numFmtId="0" fontId="51" fillId="0" borderId="19" xfId="0" applyNumberFormat="1" applyFont="1" applyFill="1" applyBorder="1" applyAlignment="1" applyProtection="1">
      <alignment horizontal="center"/>
    </xf>
    <xf numFmtId="0" fontId="49" fillId="0" borderId="13" xfId="0" applyNumberFormat="1" applyFont="1" applyFill="1" applyBorder="1" applyAlignment="1" applyProtection="1">
      <alignment horizontal="center"/>
    </xf>
    <xf numFmtId="44" fontId="51" fillId="12" borderId="4" xfId="1" applyFont="1" applyFill="1" applyBorder="1" applyAlignment="1" applyProtection="1">
      <alignment horizontal="center"/>
    </xf>
    <xf numFmtId="0" fontId="51" fillId="12" borderId="8" xfId="0" applyNumberFormat="1" applyFont="1" applyFill="1" applyBorder="1" applyAlignment="1" applyProtection="1">
      <alignment horizontal="center"/>
    </xf>
    <xf numFmtId="171" fontId="49" fillId="0" borderId="17" xfId="0" applyNumberFormat="1" applyFont="1" applyBorder="1" applyAlignment="1" applyProtection="1">
      <alignment horizontal="center"/>
    </xf>
    <xf numFmtId="171" fontId="49" fillId="0" borderId="15" xfId="1" applyNumberFormat="1" applyFont="1" applyFill="1" applyBorder="1" applyAlignment="1" applyProtection="1">
      <alignment horizontal="center"/>
    </xf>
    <xf numFmtId="44" fontId="49" fillId="12" borderId="17" xfId="1" applyFont="1" applyFill="1" applyBorder="1" applyAlignment="1" applyProtection="1">
      <alignment horizontal="center"/>
    </xf>
    <xf numFmtId="0" fontId="71" fillId="12" borderId="17" xfId="5" applyFont="1" applyFill="1" applyBorder="1" applyAlignment="1">
      <alignment horizontal="center"/>
    </xf>
    <xf numFmtId="44" fontId="51" fillId="0" borderId="11" xfId="1" applyFont="1" applyFill="1" applyBorder="1" applyAlignment="1" applyProtection="1">
      <alignment horizontal="center"/>
    </xf>
    <xf numFmtId="0" fontId="49" fillId="0" borderId="17" xfId="0" applyNumberFormat="1" applyFont="1" applyBorder="1" applyAlignment="1" applyProtection="1">
      <alignment horizontal="center"/>
    </xf>
    <xf numFmtId="164" fontId="49" fillId="0" borderId="17" xfId="0" applyFont="1" applyBorder="1" applyAlignment="1" applyProtection="1"/>
    <xf numFmtId="164" fontId="45" fillId="0" borderId="0" xfId="0" applyFont="1" applyProtection="1"/>
    <xf numFmtId="164" fontId="49" fillId="0" borderId="0" xfId="0" applyFont="1" applyFill="1" applyBorder="1" applyAlignment="1" applyProtection="1"/>
    <xf numFmtId="164" fontId="49" fillId="0" borderId="0" xfId="0" applyFont="1" applyFill="1" applyBorder="1" applyAlignment="1" applyProtection="1">
      <alignment horizontal="left"/>
    </xf>
    <xf numFmtId="0" fontId="48" fillId="0" borderId="0" xfId="0" applyNumberFormat="1" applyFont="1" applyFill="1" applyBorder="1" applyAlignment="1" applyProtection="1">
      <alignment horizontal="center"/>
    </xf>
    <xf numFmtId="164" fontId="49" fillId="0" borderId="0" xfId="0" applyFont="1" applyFill="1" applyAlignment="1" applyProtection="1">
      <alignment horizontal="center"/>
    </xf>
    <xf numFmtId="164" fontId="49" fillId="0" borderId="0" xfId="0" applyFont="1" applyFill="1" applyBorder="1" applyAlignment="1" applyProtection="1">
      <alignment horizontal="center"/>
    </xf>
    <xf numFmtId="164" fontId="67" fillId="0" borderId="0" xfId="0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1" fontId="8" fillId="12" borderId="17" xfId="0" applyNumberFormat="1" applyFont="1" applyFill="1" applyBorder="1" applyAlignment="1" applyProtection="1">
      <alignment horizontal="center"/>
    </xf>
    <xf numFmtId="164" fontId="8" fillId="0" borderId="15" xfId="0" applyFont="1" applyFill="1" applyBorder="1" applyAlignment="1" applyProtection="1"/>
    <xf numFmtId="164" fontId="8" fillId="0" borderId="15" xfId="0" applyFont="1" applyBorder="1" applyAlignment="1" applyProtection="1"/>
    <xf numFmtId="164" fontId="8" fillId="8" borderId="15" xfId="0" applyFont="1" applyFill="1" applyBorder="1" applyAlignment="1" applyProtection="1"/>
    <xf numFmtId="0" fontId="18" fillId="8" borderId="15" xfId="5" applyFont="1" applyFill="1" applyBorder="1"/>
    <xf numFmtId="0" fontId="18" fillId="0" borderId="15" xfId="5" applyNumberFormat="1" applyFont="1" applyFill="1" applyBorder="1" applyAlignment="1" applyProtection="1"/>
    <xf numFmtId="164" fontId="8" fillId="0" borderId="17" xfId="0" applyFont="1" applyFill="1" applyBorder="1" applyAlignment="1" applyProtection="1">
      <alignment horizontal="center"/>
    </xf>
    <xf numFmtId="164" fontId="49" fillId="8" borderId="17" xfId="0" applyFont="1" applyFill="1" applyBorder="1" applyAlignment="1" applyProtection="1">
      <alignment horizontal="center"/>
    </xf>
    <xf numFmtId="0" fontId="71" fillId="8" borderId="17" xfId="5" applyFont="1" applyFill="1" applyBorder="1" applyAlignment="1">
      <alignment horizontal="center"/>
    </xf>
    <xf numFmtId="0" fontId="71" fillId="0" borderId="17" xfId="5" applyNumberFormat="1" applyFont="1" applyFill="1" applyBorder="1" applyAlignment="1" applyProtection="1">
      <alignment horizontal="center"/>
    </xf>
    <xf numFmtId="164" fontId="49" fillId="0" borderId="17" xfId="0" applyFont="1" applyFill="1" applyBorder="1" applyAlignment="1" applyProtection="1">
      <alignment horizontal="center" vertical="center"/>
    </xf>
    <xf numFmtId="164" fontId="49" fillId="0" borderId="17" xfId="0" applyFont="1" applyBorder="1" applyAlignment="1" applyProtection="1">
      <alignment horizontal="center" vertical="center"/>
    </xf>
    <xf numFmtId="164" fontId="49" fillId="8" borderId="17" xfId="0" applyFont="1" applyFill="1" applyBorder="1" applyAlignment="1" applyProtection="1">
      <alignment horizontal="center" vertical="center"/>
    </xf>
    <xf numFmtId="0" fontId="71" fillId="0" borderId="17" xfId="5" applyNumberFormat="1" applyFont="1" applyFill="1" applyBorder="1" applyAlignment="1" applyProtection="1">
      <alignment horizontal="center" vertical="center"/>
    </xf>
    <xf numFmtId="0" fontId="71" fillId="8" borderId="17" xfId="5" applyFont="1" applyFill="1" applyBorder="1" applyAlignment="1">
      <alignment horizontal="center" vertical="center"/>
    </xf>
    <xf numFmtId="0" fontId="18" fillId="12" borderId="17" xfId="5" applyFont="1" applyFill="1" applyBorder="1" applyAlignment="1">
      <alignment horizontal="center"/>
    </xf>
    <xf numFmtId="164" fontId="49" fillId="0" borderId="15" xfId="0" applyFont="1" applyBorder="1" applyAlignment="1" applyProtection="1">
      <alignment horizontal="center"/>
    </xf>
    <xf numFmtId="164" fontId="49" fillId="0" borderId="16" xfId="0" applyFont="1" applyBorder="1" applyAlignment="1" applyProtection="1">
      <alignment horizontal="center"/>
    </xf>
    <xf numFmtId="164" fontId="9" fillId="0" borderId="12" xfId="0" applyFont="1" applyBorder="1" applyAlignment="1" applyProtection="1">
      <alignment horizontal="center"/>
    </xf>
    <xf numFmtId="164" fontId="9" fillId="0" borderId="14" xfId="0" applyFont="1" applyBorder="1" applyAlignment="1" applyProtection="1">
      <alignment horizontal="center"/>
    </xf>
    <xf numFmtId="164" fontId="51" fillId="0" borderId="6" xfId="0" applyFont="1" applyBorder="1" applyAlignment="1" applyProtection="1">
      <alignment horizontal="center"/>
    </xf>
    <xf numFmtId="164" fontId="51" fillId="0" borderId="9" xfId="0" applyFont="1" applyBorder="1" applyAlignment="1" applyProtection="1">
      <alignment horizontal="center"/>
    </xf>
    <xf numFmtId="0" fontId="61" fillId="0" borderId="0" xfId="2" applyNumberFormat="1" applyFont="1" applyBorder="1" applyAlignment="1" applyProtection="1">
      <alignment horizontal="right"/>
    </xf>
    <xf numFmtId="0" fontId="61" fillId="0" borderId="20" xfId="2" applyNumberFormat="1" applyFont="1" applyBorder="1" applyAlignment="1" applyProtection="1">
      <alignment horizontal="right"/>
    </xf>
    <xf numFmtId="164" fontId="51" fillId="0" borderId="3" xfId="0" applyFont="1" applyFill="1" applyBorder="1" applyAlignment="1" applyProtection="1">
      <alignment horizontal="center"/>
    </xf>
    <xf numFmtId="164" fontId="51" fillId="0" borderId="2" xfId="0" applyFont="1" applyFill="1" applyBorder="1" applyAlignment="1" applyProtection="1">
      <alignment horizontal="center"/>
    </xf>
    <xf numFmtId="164" fontId="51" fillId="0" borderId="1" xfId="0" applyFont="1" applyFill="1" applyBorder="1" applyAlignment="1" applyProtection="1">
      <alignment horizontal="center"/>
    </xf>
    <xf numFmtId="164" fontId="68" fillId="14" borderId="3" xfId="0" applyFont="1" applyFill="1" applyBorder="1" applyAlignment="1" applyProtection="1">
      <alignment vertical="center"/>
    </xf>
    <xf numFmtId="164" fontId="68" fillId="14" borderId="1" xfId="0" applyFont="1" applyFill="1" applyBorder="1" applyAlignment="1" applyProtection="1">
      <alignment vertical="center"/>
    </xf>
    <xf numFmtId="164" fontId="68" fillId="14" borderId="2" xfId="0" applyFont="1" applyFill="1" applyBorder="1" applyAlignment="1" applyProtection="1">
      <alignment vertical="center"/>
    </xf>
    <xf numFmtId="164" fontId="49" fillId="0" borderId="3" xfId="0" applyFont="1" applyFill="1" applyBorder="1" applyAlignment="1" applyProtection="1">
      <alignment horizontal="center" vertical="center"/>
      <protection locked="0"/>
    </xf>
    <xf numFmtId="164" fontId="49" fillId="0" borderId="2" xfId="0" applyFont="1" applyFill="1" applyBorder="1" applyAlignment="1" applyProtection="1">
      <alignment horizontal="center" vertical="center"/>
      <protection locked="0"/>
    </xf>
    <xf numFmtId="164" fontId="49" fillId="0" borderId="1" xfId="0" applyFont="1" applyFill="1" applyBorder="1" applyAlignment="1" applyProtection="1">
      <alignment horizontal="center" vertical="center"/>
      <protection locked="0"/>
    </xf>
    <xf numFmtId="164" fontId="69" fillId="14" borderId="3" xfId="0" applyFont="1" applyFill="1" applyBorder="1" applyAlignment="1" applyProtection="1">
      <alignment vertical="center"/>
    </xf>
    <xf numFmtId="164" fontId="68" fillId="46" borderId="3" xfId="0" applyFont="1" applyFill="1" applyBorder="1" applyAlignment="1" applyProtection="1">
      <alignment horizontal="center"/>
    </xf>
    <xf numFmtId="164" fontId="68" fillId="46" borderId="1" xfId="0" applyFont="1" applyFill="1" applyBorder="1" applyAlignment="1" applyProtection="1">
      <alignment horizontal="center"/>
    </xf>
    <xf numFmtId="164" fontId="68" fillId="46" borderId="2" xfId="0" applyFont="1" applyFill="1" applyBorder="1" applyAlignment="1" applyProtection="1">
      <alignment horizontal="center"/>
    </xf>
    <xf numFmtId="44" fontId="51" fillId="0" borderId="3" xfId="1" applyFont="1" applyFill="1" applyBorder="1" applyAlignment="1" applyProtection="1">
      <alignment horizontal="center"/>
    </xf>
    <xf numFmtId="44" fontId="51" fillId="0" borderId="1" xfId="1" applyFont="1" applyFill="1" applyBorder="1" applyAlignment="1" applyProtection="1">
      <alignment horizontal="center"/>
    </xf>
    <xf numFmtId="44" fontId="51" fillId="0" borderId="2" xfId="1" applyFont="1" applyFill="1" applyBorder="1" applyAlignment="1" applyProtection="1">
      <alignment horizontal="center"/>
    </xf>
    <xf numFmtId="164" fontId="64" fillId="0" borderId="6" xfId="0" applyFont="1" applyBorder="1" applyAlignment="1" applyProtection="1">
      <protection locked="0"/>
    </xf>
    <xf numFmtId="164" fontId="64" fillId="0" borderId="7" xfId="0" applyFont="1" applyBorder="1" applyAlignment="1" applyProtection="1">
      <protection locked="0"/>
    </xf>
    <xf numFmtId="164" fontId="64" fillId="0" borderId="9" xfId="0" applyFont="1" applyBorder="1" applyAlignment="1" applyProtection="1">
      <protection locked="0"/>
    </xf>
    <xf numFmtId="1" fontId="49" fillId="8" borderId="12" xfId="0" applyNumberFormat="1" applyFont="1" applyFill="1" applyBorder="1" applyAlignment="1" applyProtection="1">
      <alignment horizontal="center"/>
      <protection locked="0"/>
    </xf>
    <xf numFmtId="1" fontId="49" fillId="8" borderId="13" xfId="0" applyNumberFormat="1" applyFont="1" applyFill="1" applyBorder="1" applyAlignment="1" applyProtection="1">
      <alignment horizontal="center"/>
      <protection locked="0"/>
    </xf>
    <xf numFmtId="1" fontId="49" fillId="8" borderId="14" xfId="0" applyNumberFormat="1" applyFont="1" applyFill="1" applyBorder="1" applyAlignment="1" applyProtection="1">
      <alignment horizontal="center"/>
      <protection locked="0"/>
    </xf>
    <xf numFmtId="0" fontId="46" fillId="0" borderId="3" xfId="0" applyNumberFormat="1" applyFont="1" applyBorder="1" applyAlignment="1" applyProtection="1">
      <alignment horizontal="left" vertical="center"/>
      <protection locked="0"/>
    </xf>
    <xf numFmtId="0" fontId="46" fillId="0" borderId="1" xfId="0" applyNumberFormat="1" applyFont="1" applyBorder="1" applyAlignment="1" applyProtection="1">
      <alignment horizontal="left" vertical="center"/>
      <protection locked="0"/>
    </xf>
    <xf numFmtId="0" fontId="46" fillId="0" borderId="2" xfId="0" applyNumberFormat="1" applyFont="1" applyBorder="1" applyAlignment="1" applyProtection="1">
      <alignment horizontal="left" vertical="center"/>
      <protection locked="0"/>
    </xf>
    <xf numFmtId="164" fontId="65" fillId="0" borderId="15" xfId="0" applyFont="1" applyFill="1" applyBorder="1" applyAlignment="1" applyProtection="1">
      <alignment horizontal="center"/>
    </xf>
    <xf numFmtId="164" fontId="65" fillId="0" borderId="16" xfId="0" applyFont="1" applyFill="1" applyBorder="1" applyAlignment="1" applyProtection="1">
      <alignment horizontal="center"/>
    </xf>
    <xf numFmtId="164" fontId="63" fillId="0" borderId="1" xfId="0" applyFont="1" applyBorder="1" applyAlignment="1" applyProtection="1">
      <alignment horizontal="left" vertical="center"/>
      <protection locked="0"/>
    </xf>
    <xf numFmtId="164" fontId="63" fillId="0" borderId="2" xfId="0" applyFont="1" applyBorder="1" applyAlignment="1" applyProtection="1">
      <alignment horizontal="left" vertical="center"/>
      <protection locked="0"/>
    </xf>
    <xf numFmtId="164" fontId="62" fillId="0" borderId="3" xfId="0" applyFont="1" applyBorder="1" applyAlignment="1" applyProtection="1">
      <alignment horizontal="left" vertical="center"/>
      <protection locked="0"/>
    </xf>
    <xf numFmtId="164" fontId="62" fillId="0" borderId="1" xfId="0" applyFont="1" applyBorder="1" applyAlignment="1" applyProtection="1">
      <alignment horizontal="left" vertical="center"/>
      <protection locked="0"/>
    </xf>
    <xf numFmtId="164" fontId="51" fillId="0" borderId="1" xfId="0" applyFont="1" applyBorder="1" applyAlignment="1" applyProtection="1">
      <alignment horizontal="center"/>
    </xf>
    <xf numFmtId="164" fontId="51" fillId="0" borderId="2" xfId="0" applyFont="1" applyBorder="1" applyAlignment="1" applyProtection="1">
      <alignment horizontal="center"/>
    </xf>
    <xf numFmtId="14" fontId="51" fillId="8" borderId="3" xfId="0" applyNumberFormat="1" applyFont="1" applyFill="1" applyBorder="1" applyAlignment="1" applyProtection="1">
      <alignment horizontal="center"/>
      <protection locked="0"/>
    </xf>
    <xf numFmtId="14" fontId="49" fillId="8" borderId="2" xfId="0" applyNumberFormat="1" applyFont="1" applyFill="1" applyBorder="1" applyAlignment="1" applyProtection="1">
      <protection locked="0"/>
    </xf>
    <xf numFmtId="164" fontId="62" fillId="0" borderId="2" xfId="0" applyFont="1" applyBorder="1" applyAlignment="1" applyProtection="1">
      <alignment horizontal="left" vertical="center"/>
      <protection locked="0"/>
    </xf>
    <xf numFmtId="164" fontId="68" fillId="13" borderId="3" xfId="0" applyFont="1" applyFill="1" applyBorder="1" applyAlignment="1" applyProtection="1">
      <alignment horizontal="center"/>
    </xf>
    <xf numFmtId="164" fontId="68" fillId="13" borderId="1" xfId="0" applyFont="1" applyFill="1" applyBorder="1" applyAlignment="1" applyProtection="1">
      <alignment horizontal="center"/>
    </xf>
    <xf numFmtId="164" fontId="68" fillId="13" borderId="2" xfId="0" applyFont="1" applyFill="1" applyBorder="1" applyAlignment="1" applyProtection="1">
      <alignment horizontal="center"/>
    </xf>
    <xf numFmtId="164" fontId="49" fillId="0" borderId="3" xfId="0" applyFont="1" applyFill="1" applyBorder="1" applyAlignment="1" applyProtection="1">
      <alignment horizontal="left" vertical="top"/>
      <protection locked="0"/>
    </xf>
    <xf numFmtId="164" fontId="49" fillId="0" borderId="1" xfId="0" applyFont="1" applyFill="1" applyBorder="1" applyAlignment="1" applyProtection="1">
      <alignment horizontal="left" vertical="top"/>
      <protection locked="0"/>
    </xf>
    <xf numFmtId="164" fontId="49" fillId="0" borderId="2" xfId="0" applyFont="1" applyFill="1" applyBorder="1" applyAlignment="1" applyProtection="1">
      <alignment horizontal="left" vertical="top"/>
      <protection locked="0"/>
    </xf>
    <xf numFmtId="164" fontId="54" fillId="13" borderId="3" xfId="0" applyFont="1" applyFill="1" applyBorder="1" applyAlignment="1" applyProtection="1">
      <alignment horizontal="left" vertical="center"/>
    </xf>
    <xf numFmtId="164" fontId="54" fillId="13" borderId="1" xfId="0" applyFont="1" applyFill="1" applyBorder="1" applyAlignment="1" applyProtection="1">
      <alignment horizontal="left" vertical="center"/>
    </xf>
    <xf numFmtId="164" fontId="54" fillId="13" borderId="2" xfId="0" applyFont="1" applyFill="1" applyBorder="1" applyAlignment="1" applyProtection="1">
      <alignment horizontal="left" vertical="center"/>
    </xf>
    <xf numFmtId="0" fontId="61" fillId="0" borderId="0" xfId="2" applyNumberFormat="1" applyFont="1" applyAlignment="1" applyProtection="1">
      <alignment horizontal="right"/>
    </xf>
    <xf numFmtId="170" fontId="23" fillId="11" borderId="6" xfId="5" applyNumberFormat="1" applyFont="1" applyFill="1" applyBorder="1" applyAlignment="1">
      <alignment horizontal="center" vertical="center"/>
    </xf>
    <xf numFmtId="170" fontId="23" fillId="11" borderId="7" xfId="5" applyNumberFormat="1" applyFont="1" applyFill="1" applyBorder="1" applyAlignment="1">
      <alignment horizontal="center" vertical="center"/>
    </xf>
    <xf numFmtId="0" fontId="23" fillId="11" borderId="7" xfId="5" applyFont="1" applyFill="1" applyBorder="1" applyAlignment="1">
      <alignment horizontal="center" vertical="center"/>
    </xf>
    <xf numFmtId="0" fontId="22" fillId="11" borderId="7" xfId="5" applyFont="1" applyFill="1" applyBorder="1" applyAlignment="1">
      <alignment vertical="center"/>
    </xf>
    <xf numFmtId="0" fontId="49" fillId="47" borderId="17" xfId="0" applyNumberFormat="1" applyFont="1" applyFill="1" applyBorder="1" applyAlignment="1" applyProtection="1">
      <alignment horizontal="center"/>
    </xf>
    <xf numFmtId="0" fontId="51" fillId="12" borderId="17" xfId="0" applyNumberFormat="1" applyFont="1" applyFill="1" applyBorder="1" applyAlignment="1" applyProtection="1">
      <alignment horizontal="center"/>
    </xf>
  </cellXfs>
  <cellStyles count="49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urrency" xfId="1" builtinId="4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5"/>
    <cellStyle name="Normal 3" xfId="6"/>
    <cellStyle name="Normal 4" xfId="46"/>
    <cellStyle name="Normal_05 F US Quote Sheet (5.11.05)" xfId="2"/>
    <cellStyle name="Normal_LVPPK96" xfId="3"/>
    <cellStyle name="Normal_Sheet1" xfId="4"/>
    <cellStyle name="Note 2" xfId="48"/>
    <cellStyle name="Output" xfId="15" builtinId="21" customBuiltin="1"/>
    <cellStyle name="Title 2" xfId="47"/>
    <cellStyle name="Total" xfId="21" builtinId="25" customBuiltin="1"/>
    <cellStyle name="Warning Text" xfId="19" builtinId="11" customBuiltin="1"/>
  </cellStyles>
  <dxfs count="17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mruColors>
      <color rgb="FF005077"/>
      <color rgb="FF4B3B4B"/>
      <color rgb="FF750030"/>
      <color rgb="FF006A7F"/>
      <color rgb="FF9BA71C"/>
      <color rgb="FF00BC00"/>
      <color rgb="FFFFFF99"/>
      <color rgb="FFCCFFCC"/>
      <color rgb="FF82BC00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4" Type="http://schemas.openxmlformats.org/officeDocument/2006/relationships/customXml" Target="../customXml/item1.xml"/><Relationship Id="rId15" Type="http://schemas.openxmlformats.org/officeDocument/2006/relationships/customXml" Target="../customXml/item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36245954692556"/>
          <c:y val="0.0252528433945757"/>
          <c:w val="0.901699029126214"/>
          <c:h val="0.8515176713946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'Locked Report'!$AM$15:$AR$15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95-4344-8B1A-2175524DBB65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'Locked Report'!$AM$14:$AR$14</c15:sqref>
                        </c15:formulaRef>
                      </c:ext>
                    </c:extLst>
                    <c:strCache>
                      <c:ptCount val="6"/>
                      <c:pt idx="5">
                        <c:v>#REF!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10912352"/>
        <c:axId val="1505862112"/>
      </c:barChart>
      <c:catAx>
        <c:axId val="201091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1000" b="0" i="0" u="none" strike="noStrike" baseline="3000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5862112"/>
        <c:crosses val="autoZero"/>
        <c:auto val="1"/>
        <c:lblAlgn val="ctr"/>
        <c:lblOffset val="100"/>
        <c:noMultiLvlLbl val="0"/>
      </c:catAx>
      <c:valAx>
        <c:axId val="1505862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109123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5" l="0.700000000000001" r="0.700000000000001" t="0.75000000000001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/>
              <a:t>Total Order Breakdown</a:t>
            </a:r>
          </a:p>
        </c:rich>
      </c:tx>
      <c:layout>
        <c:manualLayout>
          <c:xMode val="edge"/>
          <c:yMode val="edge"/>
          <c:x val="0.388808528573876"/>
          <c:y val="0.0126096844745326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056874277577"/>
          <c:y val="0.224828398247036"/>
          <c:w val="0.676627264657629"/>
          <c:h val="0.600802378406422"/>
        </c:manualLayout>
      </c:layout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0.0906295813180852"/>
                  <c:y val="-0.083130424756975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69F-46B3-924F-9C2A82D1FF9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0286252828407821"/>
                  <c:y val="-0.12610816842543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69F-46B3-924F-9C2A82D1FF9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0327828548043761"/>
                  <c:y val="-0.09233994125735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69F-46B3-924F-9C2A82D1FF9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'Locked Report'!$AM$19:$AM$44</c:f>
              <c:strCache>
                <c:ptCount val="26"/>
                <c:pt idx="0">
                  <c:v>Astilbe</c:v>
                </c:pt>
                <c:pt idx="1">
                  <c:v>Coreopsis</c:v>
                </c:pt>
                <c:pt idx="2">
                  <c:v>Clematis</c:v>
                </c:pt>
                <c:pt idx="3">
                  <c:v>Dianthus</c:v>
                </c:pt>
                <c:pt idx="4">
                  <c:v>Dicentra</c:v>
                </c:pt>
                <c:pt idx="5">
                  <c:v>Echinacea</c:v>
                </c:pt>
                <c:pt idx="6">
                  <c:v>Ferns</c:v>
                </c:pt>
                <c:pt idx="7">
                  <c:v>Geraniums</c:v>
                </c:pt>
                <c:pt idx="8">
                  <c:v>Grasses</c:v>
                </c:pt>
                <c:pt idx="9">
                  <c:v>Hemerocallis</c:v>
                </c:pt>
                <c:pt idx="10">
                  <c:v>Heuchera</c:v>
                </c:pt>
                <c:pt idx="11">
                  <c:v>Hosta</c:v>
                </c:pt>
                <c:pt idx="12">
                  <c:v>Iris (all species)</c:v>
                </c:pt>
                <c:pt idx="13">
                  <c:v>Peony</c:v>
                </c:pt>
                <c:pt idx="14">
                  <c:v>Peony Tree</c:v>
                </c:pt>
                <c:pt idx="15">
                  <c:v>Phlox (tall + creeping)</c:v>
                </c:pt>
                <c:pt idx="16">
                  <c:v>Rudbeckia</c:v>
                </c:pt>
                <c:pt idx="17">
                  <c:v>Salvia</c:v>
                </c:pt>
                <c:pt idx="18">
                  <c:v>Sedum</c:v>
                </c:pt>
                <c:pt idx="19">
                  <c:v>Veronica</c:v>
                </c:pt>
                <c:pt idx="20">
                  <c:v>Lilies</c:v>
                </c:pt>
                <c:pt idx="21">
                  <c:v>Dahlia</c:v>
                </c:pt>
                <c:pt idx="22">
                  <c:v>Canna</c:v>
                </c:pt>
                <c:pt idx="23">
                  <c:v>Calla</c:v>
                </c:pt>
                <c:pt idx="24">
                  <c:v>Fruits and Vegetabes</c:v>
                </c:pt>
                <c:pt idx="25">
                  <c:v>Perennials A-Z</c:v>
                </c:pt>
              </c:strCache>
            </c:strRef>
          </c:cat>
          <c:val>
            <c:numRef>
              <c:f>'Locked Report'!$AN$19:$AN$44</c:f>
              <c:numCache>
                <c:formatCode>0000#</c:formatCode>
                <c:ptCount val="2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69F-46B3-924F-9C2A82D1FF9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29072669881307"/>
          <c:y val="0.0175044696610693"/>
          <c:w val="0.15752144120671"/>
          <c:h val="0.82660227472926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5" l="0.700000000000001" r="0.700000000000001" t="0.75000000000001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283571</xdr:colOff>
      <xdr:row>0</xdr:row>
      <xdr:rowOff>65830</xdr:rowOff>
    </xdr:from>
    <xdr:to>
      <xdr:col>13</xdr:col>
      <xdr:colOff>23266</xdr:colOff>
      <xdr:row>4</xdr:row>
      <xdr:rowOff>207083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6027" y="65830"/>
          <a:ext cx="3616537" cy="809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31</xdr:row>
      <xdr:rowOff>104775</xdr:rowOff>
    </xdr:from>
    <xdr:to>
      <xdr:col>17</xdr:col>
      <xdr:colOff>485775</xdr:colOff>
      <xdr:row>53</xdr:row>
      <xdr:rowOff>104774</xdr:rowOff>
    </xdr:to>
    <xdr:graphicFrame macro="">
      <xdr:nvGraphicFramePr>
        <xdr:cNvPr id="4271" name="Chart 1">
          <a:extLst>
            <a:ext uri="{FF2B5EF4-FFF2-40B4-BE49-F238E27FC236}">
              <a16:creationId xmlns="" xmlns:a16="http://schemas.microsoft.com/office/drawing/2014/main" id="{00000000-0008-0000-0100-0000AF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53</xdr:row>
      <xdr:rowOff>114300</xdr:rowOff>
    </xdr:from>
    <xdr:to>
      <xdr:col>17</xdr:col>
      <xdr:colOff>504825</xdr:colOff>
      <xdr:row>86</xdr:row>
      <xdr:rowOff>133351</xdr:rowOff>
    </xdr:to>
    <xdr:graphicFrame macro="">
      <xdr:nvGraphicFramePr>
        <xdr:cNvPr id="4272" name="Chart 2">
          <a:extLst>
            <a:ext uri="{FF2B5EF4-FFF2-40B4-BE49-F238E27FC236}">
              <a16:creationId xmlns="" xmlns:a16="http://schemas.microsoft.com/office/drawing/2014/main" id="{00000000-0008-0000-0100-0000B0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0.31678</cdr:x>
      <cdr:y>0.92727</cdr:y>
    </cdr:from>
    <cdr:to>
      <cdr:x>0.64202</cdr:x>
      <cdr:y>0.98788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AA98ACE2-990A-46FD-9687-F2DCF9117EFB}"/>
            </a:ext>
          </a:extLst>
        </cdr:cNvPr>
        <cdr:cNvSpPr txBox="1"/>
      </cdr:nvSpPr>
      <cdr:spPr>
        <a:xfrm xmlns:a="http://schemas.openxmlformats.org/drawingml/2006/main">
          <a:off x="2477198" y="2914650"/>
          <a:ext cx="2543385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US" sz="1000" b="1">
              <a:latin typeface="+mn-lt"/>
            </a:rPr>
            <a:t>Total Perennials</a:t>
          </a:r>
          <a:r>
            <a:rPr lang="en-US" sz="1000" b="1" baseline="0">
              <a:latin typeface="+mn-lt"/>
            </a:rPr>
            <a:t> Per Ship Date</a:t>
          </a:r>
        </a:p>
        <a:p xmlns:a="http://schemas.openxmlformats.org/drawingml/2006/main">
          <a:pPr algn="ctr"/>
          <a:endParaRPr lang="en-US" sz="1200"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4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3.bin"/><Relationship Id="rId5" Type="http://schemas.openxmlformats.org/officeDocument/2006/relationships/drawing" Target="../drawings/drawing2.xml"/><Relationship Id="rId6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1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indexed="11"/>
    <pageSetUpPr fitToPage="1"/>
  </sheetPr>
  <dimension ref="A1:AF451"/>
  <sheetViews>
    <sheetView showGridLines="0" showZeros="0" tabSelected="1" zoomScale="114" zoomScaleNormal="114" zoomScaleSheetLayoutView="75" zoomScalePageLayoutView="114" workbookViewId="0">
      <selection activeCell="B8" sqref="B8:F8"/>
    </sheetView>
  </sheetViews>
  <sheetFormatPr baseColWidth="10" defaultColWidth="11.5" defaultRowHeight="12" x14ac:dyDescent="0.15"/>
  <cols>
    <col min="1" max="1" width="25" style="375" customWidth="1"/>
    <col min="2" max="2" width="7.6640625" style="376" customWidth="1"/>
    <col min="3" max="3" width="7.5" style="243" customWidth="1"/>
    <col min="4" max="4" width="9.33203125" style="377" customWidth="1"/>
    <col min="5" max="5" width="6.33203125" style="378" customWidth="1"/>
    <col min="6" max="6" width="6.33203125" style="287" customWidth="1"/>
    <col min="7" max="7" width="6.33203125" style="329" customWidth="1"/>
    <col min="8" max="8" width="0.83203125" style="379" customWidth="1"/>
    <col min="9" max="9" width="11" style="380" customWidth="1"/>
    <col min="10" max="10" width="0.83203125" style="380" customWidth="1"/>
    <col min="11" max="12" width="4.5" style="227" customWidth="1"/>
    <col min="13" max="13" width="0.83203125" style="227" customWidth="1"/>
    <col min="14" max="15" width="4.5" style="227" customWidth="1"/>
    <col min="16" max="16" width="0.83203125" style="227" customWidth="1"/>
    <col min="17" max="18" width="4.5" style="227" customWidth="1"/>
    <col min="19" max="19" width="0.83203125" style="227" customWidth="1"/>
    <col min="20" max="21" width="4.5" style="227" customWidth="1"/>
    <col min="22" max="22" width="0.83203125" style="227" customWidth="1"/>
    <col min="23" max="24" width="4.5" style="227" customWidth="1"/>
    <col min="25" max="25" width="0.83203125" style="227" hidden="1" customWidth="1"/>
    <col min="26" max="26" width="0.6640625" style="230" hidden="1" customWidth="1"/>
    <col min="27" max="27" width="4.83203125" style="351" hidden="1" customWidth="1"/>
    <col min="28" max="29" width="2.6640625" style="292" hidden="1" customWidth="1"/>
    <col min="30" max="30" width="4.83203125" style="227" customWidth="1"/>
    <col min="31" max="31" width="3.6640625" style="230" customWidth="1"/>
    <col min="32" max="32" width="11" style="374" customWidth="1"/>
    <col min="33" max="33" width="11.5" style="351" customWidth="1"/>
    <col min="34" max="16384" width="11.5" style="351"/>
  </cols>
  <sheetData>
    <row r="1" spans="1:32" s="224" customFormat="1" ht="13.5" customHeight="1" x14ac:dyDescent="0.3">
      <c r="A1" s="220" t="s">
        <v>1092</v>
      </c>
      <c r="B1" s="221"/>
      <c r="C1" s="222"/>
      <c r="D1" s="223"/>
      <c r="E1" s="221"/>
      <c r="G1" s="225"/>
      <c r="H1" s="225"/>
      <c r="I1" s="225"/>
      <c r="K1" s="225"/>
      <c r="L1" s="225"/>
      <c r="M1" s="225"/>
      <c r="N1" s="225"/>
      <c r="O1" s="225"/>
      <c r="P1" s="226"/>
      <c r="Q1" s="226"/>
      <c r="R1" s="226"/>
      <c r="S1" s="227"/>
      <c r="T1" s="228"/>
      <c r="U1" s="229"/>
      <c r="V1" s="230"/>
      <c r="W1" s="231"/>
      <c r="X1" s="232"/>
      <c r="Y1" s="233"/>
      <c r="Z1" s="233"/>
      <c r="AA1" s="233"/>
      <c r="AB1" s="233"/>
      <c r="AC1" s="234"/>
      <c r="AD1" s="227">
        <v>1</v>
      </c>
      <c r="AE1" s="230"/>
      <c r="AF1" s="235"/>
    </row>
    <row r="2" spans="1:32" s="224" customFormat="1" ht="13.5" customHeight="1" x14ac:dyDescent="0.3">
      <c r="A2" s="236" t="s">
        <v>1093</v>
      </c>
      <c r="B2" s="237"/>
      <c r="C2" s="238"/>
      <c r="D2" s="223"/>
      <c r="E2" s="221"/>
      <c r="F2" s="239"/>
      <c r="G2" s="240"/>
      <c r="H2" s="226"/>
      <c r="I2" s="226"/>
      <c r="J2" s="241"/>
      <c r="K2" s="226"/>
      <c r="L2" s="226"/>
      <c r="M2" s="226"/>
      <c r="N2" s="226"/>
      <c r="O2" s="226"/>
      <c r="P2" s="226"/>
      <c r="Q2" s="226"/>
      <c r="R2" s="233"/>
      <c r="S2" s="233"/>
      <c r="T2" s="233"/>
      <c r="U2" s="233"/>
      <c r="V2" s="233"/>
      <c r="W2" s="233"/>
      <c r="X2" s="242" t="s">
        <v>505</v>
      </c>
      <c r="Y2" s="233"/>
      <c r="Z2" s="233"/>
      <c r="AA2" s="233"/>
      <c r="AB2" s="233"/>
      <c r="AC2" s="234"/>
      <c r="AD2" s="227">
        <v>1</v>
      </c>
      <c r="AE2" s="230"/>
      <c r="AF2" s="235"/>
    </row>
    <row r="3" spans="1:32" s="224" customFormat="1" ht="13.5" customHeight="1" x14ac:dyDescent="0.3">
      <c r="A3" s="236" t="s">
        <v>1045</v>
      </c>
      <c r="B3" s="243"/>
      <c r="C3" s="238"/>
      <c r="D3" s="223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6"/>
      <c r="Q3" s="226"/>
      <c r="R3" s="244"/>
      <c r="S3" s="244"/>
      <c r="T3" s="244"/>
      <c r="U3" s="244"/>
      <c r="V3" s="244"/>
      <c r="W3" s="244"/>
      <c r="X3" s="245" t="s">
        <v>504</v>
      </c>
      <c r="Y3" s="246"/>
      <c r="Z3" s="246"/>
      <c r="AA3" s="247"/>
      <c r="AB3" s="248"/>
      <c r="AC3" s="234"/>
      <c r="AD3" s="227">
        <v>1</v>
      </c>
      <c r="AE3" s="230"/>
      <c r="AF3" s="235"/>
    </row>
    <row r="4" spans="1:32" s="224" customFormat="1" ht="13.5" customHeight="1" x14ac:dyDescent="0.3">
      <c r="A4" s="236" t="s">
        <v>1046</v>
      </c>
      <c r="B4" s="249"/>
      <c r="C4" s="250"/>
      <c r="D4" s="223"/>
      <c r="E4" s="251"/>
      <c r="G4" s="225"/>
      <c r="H4" s="225"/>
      <c r="I4" s="225"/>
      <c r="K4" s="225"/>
      <c r="L4" s="225"/>
      <c r="M4" s="225"/>
      <c r="N4" s="225"/>
      <c r="O4" s="225"/>
      <c r="P4" s="226"/>
      <c r="Q4" s="226"/>
      <c r="R4" s="226"/>
      <c r="S4" s="227"/>
      <c r="T4" s="228"/>
      <c r="U4" s="229"/>
      <c r="V4" s="230"/>
      <c r="W4" s="252"/>
      <c r="X4" s="253" t="s">
        <v>506</v>
      </c>
      <c r="Z4" s="246"/>
      <c r="AA4" s="247"/>
      <c r="AB4" s="248"/>
      <c r="AC4" s="234"/>
      <c r="AD4" s="227">
        <v>1</v>
      </c>
      <c r="AE4" s="230"/>
      <c r="AF4" s="235"/>
    </row>
    <row r="5" spans="1:32" s="224" customFormat="1" ht="22" customHeight="1" x14ac:dyDescent="0.3">
      <c r="B5" s="221"/>
      <c r="C5" s="222"/>
      <c r="D5" s="223"/>
      <c r="E5" s="221"/>
      <c r="G5" s="225"/>
      <c r="H5" s="225"/>
      <c r="I5" s="225"/>
      <c r="K5" s="225"/>
      <c r="L5" s="225"/>
      <c r="M5" s="225"/>
      <c r="N5" s="225"/>
      <c r="O5" s="225"/>
      <c r="P5" s="226"/>
      <c r="Q5" s="226"/>
      <c r="R5" s="226"/>
      <c r="S5" s="227"/>
      <c r="T5" s="228"/>
      <c r="U5" s="229"/>
      <c r="V5" s="230"/>
      <c r="W5" s="231"/>
      <c r="Y5" s="233"/>
      <c r="Z5" s="233"/>
      <c r="AA5" s="233"/>
      <c r="AB5" s="233"/>
      <c r="AC5" s="234"/>
      <c r="AD5" s="227">
        <v>1</v>
      </c>
      <c r="AE5" s="230"/>
      <c r="AF5" s="235"/>
    </row>
    <row r="6" spans="1:32" s="258" customFormat="1" ht="19" x14ac:dyDescent="0.15">
      <c r="A6" s="448" t="s">
        <v>1265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50"/>
      <c r="Y6" s="254"/>
      <c r="Z6" s="254"/>
      <c r="AA6" s="233"/>
      <c r="AB6" s="233"/>
      <c r="AC6" s="234"/>
      <c r="AD6" s="255">
        <v>1</v>
      </c>
      <c r="AE6" s="256"/>
      <c r="AF6" s="257"/>
    </row>
    <row r="7" spans="1:32" s="224" customFormat="1" ht="16" x14ac:dyDescent="0.2">
      <c r="A7" s="259" t="s">
        <v>1256</v>
      </c>
      <c r="B7" s="260"/>
      <c r="C7" s="261"/>
      <c r="D7" s="262"/>
      <c r="E7" s="263"/>
      <c r="F7" s="263"/>
      <c r="G7" s="264" t="s">
        <v>1257</v>
      </c>
      <c r="H7" s="263"/>
      <c r="L7" s="265"/>
      <c r="M7" s="266"/>
      <c r="N7" s="266"/>
      <c r="O7" s="266"/>
      <c r="P7" s="266"/>
      <c r="Q7" s="267"/>
      <c r="R7" s="263"/>
      <c r="S7" s="263"/>
      <c r="T7" s="263"/>
      <c r="U7" s="228"/>
      <c r="V7" s="227"/>
      <c r="W7" s="252"/>
      <c r="X7" s="232"/>
      <c r="Y7" s="233"/>
      <c r="Z7" s="233"/>
      <c r="AA7" s="233"/>
      <c r="AB7" s="233"/>
      <c r="AC7" s="234"/>
      <c r="AD7" s="227">
        <v>1</v>
      </c>
      <c r="AE7" s="230"/>
      <c r="AF7" s="235"/>
    </row>
    <row r="8" spans="1:32" s="224" customFormat="1" ht="15" customHeight="1" x14ac:dyDescent="0.2">
      <c r="A8" s="268" t="s">
        <v>495</v>
      </c>
      <c r="B8" s="428"/>
      <c r="C8" s="429"/>
      <c r="D8" s="429"/>
      <c r="E8" s="429"/>
      <c r="F8" s="430"/>
      <c r="I8" s="451" t="s">
        <v>487</v>
      </c>
      <c r="J8" s="451"/>
      <c r="K8" s="451"/>
      <c r="L8" s="405"/>
      <c r="M8" s="435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41"/>
      <c r="Z8" s="269"/>
      <c r="AA8" s="233"/>
      <c r="AB8" s="233"/>
      <c r="AC8" s="234"/>
      <c r="AD8" s="227">
        <v>1</v>
      </c>
      <c r="AE8" s="230"/>
      <c r="AF8" s="235"/>
    </row>
    <row r="9" spans="1:32" s="224" customFormat="1" ht="15" customHeight="1" x14ac:dyDescent="0.2">
      <c r="A9" s="268" t="s">
        <v>496</v>
      </c>
      <c r="B9" s="428"/>
      <c r="C9" s="429"/>
      <c r="D9" s="429"/>
      <c r="E9" s="429"/>
      <c r="F9" s="430"/>
      <c r="I9" s="404" t="s">
        <v>488</v>
      </c>
      <c r="J9" s="404"/>
      <c r="K9" s="404"/>
      <c r="L9" s="405"/>
      <c r="M9" s="435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41"/>
      <c r="Z9" s="269"/>
      <c r="AA9" s="233"/>
      <c r="AB9" s="233"/>
      <c r="AC9" s="234"/>
      <c r="AD9" s="227">
        <v>1</v>
      </c>
      <c r="AE9" s="230"/>
      <c r="AF9" s="235"/>
    </row>
    <row r="10" spans="1:32" s="224" customFormat="1" ht="15" customHeight="1" x14ac:dyDescent="0.2">
      <c r="A10" s="268" t="s">
        <v>497</v>
      </c>
      <c r="B10" s="428"/>
      <c r="C10" s="429"/>
      <c r="D10" s="429"/>
      <c r="E10" s="429"/>
      <c r="F10" s="430"/>
      <c r="I10" s="404" t="s">
        <v>489</v>
      </c>
      <c r="J10" s="404"/>
      <c r="K10" s="404"/>
      <c r="L10" s="405"/>
      <c r="M10" s="435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41"/>
      <c r="Z10" s="269"/>
      <c r="AA10" s="233"/>
      <c r="AB10" s="233"/>
      <c r="AC10" s="234"/>
      <c r="AD10" s="227">
        <v>1</v>
      </c>
      <c r="AE10" s="230"/>
      <c r="AF10" s="235"/>
    </row>
    <row r="11" spans="1:32" s="224" customFormat="1" ht="16" x14ac:dyDescent="0.2">
      <c r="A11" s="268" t="s">
        <v>498</v>
      </c>
      <c r="B11" s="428"/>
      <c r="C11" s="429"/>
      <c r="D11" s="270" t="s">
        <v>12</v>
      </c>
      <c r="E11" s="429"/>
      <c r="F11" s="430"/>
      <c r="I11" s="404" t="s">
        <v>490</v>
      </c>
      <c r="J11" s="404"/>
      <c r="K11" s="404"/>
      <c r="L11" s="405"/>
      <c r="M11" s="435"/>
      <c r="N11" s="436"/>
      <c r="O11" s="436"/>
      <c r="P11" s="436"/>
      <c r="Q11" s="436"/>
      <c r="R11" s="436"/>
      <c r="T11" s="271" t="s">
        <v>13</v>
      </c>
      <c r="U11" s="433"/>
      <c r="V11" s="433"/>
      <c r="W11" s="433"/>
      <c r="X11" s="434"/>
      <c r="Z11" s="272"/>
      <c r="AA11" s="233"/>
      <c r="AB11" s="233"/>
      <c r="AC11" s="234"/>
      <c r="AD11" s="227">
        <v>1</v>
      </c>
      <c r="AE11" s="230"/>
      <c r="AF11" s="235"/>
    </row>
    <row r="12" spans="1:32" s="224" customFormat="1" ht="15" customHeight="1" x14ac:dyDescent="0.2">
      <c r="A12" s="268" t="s">
        <v>499</v>
      </c>
      <c r="B12" s="428"/>
      <c r="C12" s="429"/>
      <c r="D12" s="429"/>
      <c r="E12" s="429"/>
      <c r="F12" s="430"/>
      <c r="I12" s="404" t="s">
        <v>491</v>
      </c>
      <c r="J12" s="404"/>
      <c r="K12" s="404"/>
      <c r="L12" s="405"/>
      <c r="M12" s="435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41"/>
      <c r="Z12" s="269"/>
      <c r="AA12" s="233"/>
      <c r="AB12" s="233"/>
      <c r="AC12" s="234"/>
      <c r="AD12" s="227">
        <v>1</v>
      </c>
      <c r="AE12" s="230"/>
      <c r="AF12" s="235"/>
    </row>
    <row r="13" spans="1:32" s="224" customFormat="1" ht="15" customHeight="1" x14ac:dyDescent="0.2">
      <c r="A13" s="268" t="s">
        <v>500</v>
      </c>
      <c r="B13" s="428"/>
      <c r="C13" s="429"/>
      <c r="D13" s="429"/>
      <c r="E13" s="429"/>
      <c r="F13" s="430"/>
      <c r="I13" s="404" t="s">
        <v>492</v>
      </c>
      <c r="J13" s="404"/>
      <c r="K13" s="404"/>
      <c r="L13" s="405"/>
      <c r="M13" s="435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41"/>
      <c r="Z13" s="269"/>
      <c r="AA13" s="233"/>
      <c r="AB13" s="233"/>
      <c r="AC13" s="234"/>
      <c r="AD13" s="227">
        <v>1</v>
      </c>
      <c r="AE13" s="230"/>
      <c r="AF13" s="235"/>
    </row>
    <row r="14" spans="1:32" s="224" customFormat="1" ht="15" customHeight="1" x14ac:dyDescent="0.2">
      <c r="A14" s="268" t="s">
        <v>501</v>
      </c>
      <c r="B14" s="428"/>
      <c r="C14" s="429"/>
      <c r="D14" s="429"/>
      <c r="E14" s="429"/>
      <c r="F14" s="430"/>
      <c r="I14" s="404" t="s">
        <v>493</v>
      </c>
      <c r="J14" s="404"/>
      <c r="K14" s="404"/>
      <c r="L14" s="405"/>
      <c r="M14" s="435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41"/>
      <c r="Z14" s="269"/>
      <c r="AA14" s="233"/>
      <c r="AB14" s="233"/>
      <c r="AC14" s="234"/>
      <c r="AD14" s="227">
        <v>1</v>
      </c>
      <c r="AE14" s="230"/>
      <c r="AF14" s="235"/>
    </row>
    <row r="15" spans="1:32" s="224" customFormat="1" ht="15" customHeight="1" x14ac:dyDescent="0.2">
      <c r="A15" s="268" t="s">
        <v>502</v>
      </c>
      <c r="B15" s="428"/>
      <c r="C15" s="429"/>
      <c r="D15" s="429"/>
      <c r="E15" s="429"/>
      <c r="F15" s="430"/>
      <c r="I15" s="404" t="s">
        <v>494</v>
      </c>
      <c r="J15" s="404"/>
      <c r="K15" s="404"/>
      <c r="L15" s="405"/>
      <c r="M15" s="435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41"/>
      <c r="Z15" s="269"/>
      <c r="AA15" s="233"/>
      <c r="AB15" s="233"/>
      <c r="AC15" s="234"/>
      <c r="AD15" s="227">
        <v>1</v>
      </c>
      <c r="AE15" s="230"/>
      <c r="AF15" s="235"/>
    </row>
    <row r="16" spans="1:32" s="224" customFormat="1" ht="12" customHeight="1" x14ac:dyDescent="0.3">
      <c r="A16" s="273"/>
      <c r="B16" s="237"/>
      <c r="C16" s="238"/>
      <c r="D16" s="223"/>
      <c r="E16" s="274"/>
      <c r="F16" s="239"/>
      <c r="G16" s="240"/>
      <c r="H16" s="226"/>
      <c r="I16" s="226"/>
      <c r="J16" s="241"/>
      <c r="K16" s="226"/>
      <c r="L16" s="226"/>
      <c r="M16" s="226"/>
      <c r="N16" s="226"/>
      <c r="O16" s="226"/>
      <c r="P16" s="226"/>
      <c r="Q16" s="226"/>
      <c r="R16" s="226"/>
      <c r="S16" s="227"/>
      <c r="T16" s="228"/>
      <c r="U16" s="228"/>
      <c r="V16" s="227"/>
      <c r="W16" s="252"/>
      <c r="X16" s="232"/>
      <c r="Y16" s="233"/>
      <c r="Z16" s="233"/>
      <c r="AA16" s="233"/>
      <c r="AB16" s="233"/>
      <c r="AC16" s="234"/>
      <c r="AD16" s="227">
        <v>1</v>
      </c>
      <c r="AE16" s="230"/>
      <c r="AF16" s="235"/>
    </row>
    <row r="17" spans="1:32" s="224" customFormat="1" ht="15" customHeight="1" x14ac:dyDescent="0.15">
      <c r="A17" s="275" t="s">
        <v>131</v>
      </c>
      <c r="B17" s="276" t="s">
        <v>20</v>
      </c>
      <c r="C17" s="276" t="s">
        <v>21</v>
      </c>
      <c r="D17" s="276" t="s">
        <v>1047</v>
      </c>
      <c r="E17" s="276" t="s">
        <v>133</v>
      </c>
      <c r="F17" s="406" t="s">
        <v>23</v>
      </c>
      <c r="G17" s="407"/>
      <c r="H17" s="406" t="s">
        <v>24</v>
      </c>
      <c r="I17" s="408"/>
      <c r="J17" s="408"/>
      <c r="K17" s="408"/>
      <c r="L17" s="407"/>
      <c r="M17" s="277" t="s">
        <v>25</v>
      </c>
      <c r="N17" s="278"/>
      <c r="O17" s="278"/>
      <c r="P17" s="279"/>
      <c r="Q17" s="422"/>
      <c r="R17" s="423"/>
      <c r="S17" s="423"/>
      <c r="T17" s="423"/>
      <c r="U17" s="423"/>
      <c r="V17" s="423"/>
      <c r="W17" s="423"/>
      <c r="X17" s="424"/>
      <c r="Y17" s="280"/>
      <c r="Z17" s="280"/>
      <c r="AA17" s="233"/>
      <c r="AB17" s="233"/>
      <c r="AC17" s="234"/>
      <c r="AD17" s="281">
        <v>1</v>
      </c>
      <c r="AE17" s="230"/>
      <c r="AF17" s="274"/>
    </row>
    <row r="18" spans="1:32" s="224" customFormat="1" ht="15" customHeight="1" x14ac:dyDescent="0.15">
      <c r="A18" s="282"/>
      <c r="B18" s="283" t="s">
        <v>1049</v>
      </c>
      <c r="C18" s="284" t="s">
        <v>1048</v>
      </c>
      <c r="D18" s="283" t="s">
        <v>1049</v>
      </c>
      <c r="E18" s="285" t="s">
        <v>22</v>
      </c>
      <c r="F18" s="412"/>
      <c r="G18" s="413"/>
      <c r="H18" s="412"/>
      <c r="I18" s="414"/>
      <c r="J18" s="414"/>
      <c r="K18" s="414"/>
      <c r="L18" s="413"/>
      <c r="M18" s="425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7"/>
      <c r="Y18" s="286"/>
      <c r="Z18" s="286"/>
      <c r="AA18" s="233"/>
      <c r="AB18" s="233"/>
      <c r="AC18" s="234"/>
      <c r="AD18" s="281">
        <v>1</v>
      </c>
      <c r="AE18" s="230"/>
      <c r="AF18" s="274"/>
    </row>
    <row r="19" spans="1:32" s="224" customFormat="1" ht="6" customHeight="1" x14ac:dyDescent="0.15">
      <c r="A19" s="273"/>
      <c r="B19" s="237"/>
      <c r="C19" s="238"/>
      <c r="D19" s="223"/>
      <c r="E19" s="274"/>
      <c r="F19" s="287"/>
      <c r="G19" s="288"/>
      <c r="H19" s="289"/>
      <c r="I19" s="290"/>
      <c r="J19" s="241"/>
      <c r="K19" s="228"/>
      <c r="L19" s="228"/>
      <c r="M19" s="227"/>
      <c r="N19" s="228"/>
      <c r="O19" s="228"/>
      <c r="P19" s="227"/>
      <c r="Q19" s="228"/>
      <c r="R19" s="228"/>
      <c r="S19" s="227"/>
      <c r="T19" s="228"/>
      <c r="U19" s="228"/>
      <c r="V19" s="227"/>
      <c r="W19" s="228"/>
      <c r="X19" s="228"/>
      <c r="Y19" s="227"/>
      <c r="Z19" s="230"/>
      <c r="AB19" s="291"/>
      <c r="AC19" s="292"/>
      <c r="AD19" s="227">
        <v>1</v>
      </c>
      <c r="AE19" s="230"/>
      <c r="AF19" s="235"/>
    </row>
    <row r="20" spans="1:32" s="224" customFormat="1" ht="16" x14ac:dyDescent="0.2">
      <c r="A20" s="416" t="s">
        <v>1264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8"/>
      <c r="Y20" s="293"/>
      <c r="Z20" s="293"/>
      <c r="AA20" s="294"/>
      <c r="AB20" s="295"/>
      <c r="AC20" s="296"/>
      <c r="AD20" s="241">
        <f>SUM(AD23:AD429)</f>
        <v>3</v>
      </c>
      <c r="AE20" s="230"/>
    </row>
    <row r="21" spans="1:32" s="224" customFormat="1" ht="6" customHeight="1" x14ac:dyDescent="0.15">
      <c r="A21" s="273"/>
      <c r="B21" s="237"/>
      <c r="C21" s="238"/>
      <c r="D21" s="223"/>
      <c r="E21" s="274"/>
      <c r="F21" s="287"/>
      <c r="G21" s="288"/>
      <c r="H21" s="289"/>
      <c r="I21" s="290"/>
      <c r="J21" s="241"/>
      <c r="K21" s="228"/>
      <c r="L21" s="228"/>
      <c r="M21" s="227"/>
      <c r="N21" s="228"/>
      <c r="O21" s="228"/>
      <c r="P21" s="227"/>
      <c r="Q21" s="228"/>
      <c r="R21" s="228"/>
      <c r="S21" s="227"/>
      <c r="T21" s="228"/>
      <c r="U21" s="228"/>
      <c r="V21" s="227"/>
      <c r="W21" s="228"/>
      <c r="X21" s="228"/>
      <c r="Y21" s="227"/>
      <c r="Z21" s="230"/>
      <c r="AB21" s="291"/>
      <c r="AC21" s="292"/>
      <c r="AD21" s="227">
        <v>1</v>
      </c>
      <c r="AE21" s="230"/>
      <c r="AF21" s="235"/>
    </row>
    <row r="22" spans="1:32" s="224" customFormat="1" ht="12.75" customHeight="1" x14ac:dyDescent="0.15">
      <c r="A22" s="273"/>
      <c r="B22" s="237"/>
      <c r="C22" s="238"/>
      <c r="D22" s="223"/>
      <c r="E22" s="289"/>
      <c r="F22" s="297"/>
      <c r="G22" s="298"/>
      <c r="H22" s="289"/>
      <c r="I22" s="299" t="s">
        <v>1086</v>
      </c>
      <c r="J22" s="300"/>
      <c r="K22" s="439"/>
      <c r="L22" s="440"/>
      <c r="M22" s="301"/>
      <c r="N22" s="439"/>
      <c r="O22" s="440"/>
      <c r="P22" s="301"/>
      <c r="Q22" s="439"/>
      <c r="R22" s="440"/>
      <c r="S22" s="301"/>
      <c r="T22" s="439"/>
      <c r="U22" s="440"/>
      <c r="V22" s="301"/>
      <c r="W22" s="439"/>
      <c r="X22" s="440"/>
      <c r="Y22" s="301"/>
      <c r="Z22" s="281"/>
      <c r="AA22" s="437"/>
      <c r="AB22" s="438"/>
      <c r="AC22" s="302"/>
      <c r="AD22" s="227">
        <v>1</v>
      </c>
      <c r="AE22" s="230"/>
      <c r="AF22" s="235"/>
    </row>
    <row r="23" spans="1:32" s="224" customFormat="1" ht="12.75" customHeight="1" x14ac:dyDescent="0.15">
      <c r="A23" s="303"/>
      <c r="B23" s="304" t="s">
        <v>508</v>
      </c>
      <c r="C23" s="402"/>
      <c r="D23" s="403"/>
      <c r="E23" s="306" t="s">
        <v>511</v>
      </c>
      <c r="F23" s="307" t="s">
        <v>512</v>
      </c>
      <c r="G23" s="308" t="s">
        <v>514</v>
      </c>
      <c r="H23" s="238"/>
      <c r="I23" s="309"/>
      <c r="J23" s="310"/>
      <c r="K23" s="311" t="s">
        <v>158</v>
      </c>
      <c r="L23" s="312" t="s">
        <v>158</v>
      </c>
      <c r="M23" s="230"/>
      <c r="N23" s="311" t="s">
        <v>158</v>
      </c>
      <c r="O23" s="312" t="s">
        <v>158</v>
      </c>
      <c r="P23" s="230"/>
      <c r="Q23" s="311" t="s">
        <v>158</v>
      </c>
      <c r="R23" s="312" t="s">
        <v>158</v>
      </c>
      <c r="S23" s="230"/>
      <c r="T23" s="311" t="s">
        <v>158</v>
      </c>
      <c r="U23" s="312" t="s">
        <v>158</v>
      </c>
      <c r="V23" s="230"/>
      <c r="W23" s="311" t="s">
        <v>158</v>
      </c>
      <c r="X23" s="312" t="s">
        <v>158</v>
      </c>
      <c r="Y23" s="230"/>
      <c r="Z23" s="281"/>
      <c r="AA23" s="313"/>
      <c r="AB23" s="314"/>
      <c r="AC23" s="315"/>
      <c r="AD23" s="227">
        <v>1</v>
      </c>
      <c r="AE23" s="230"/>
    </row>
    <row r="24" spans="1:32" s="224" customFormat="1" ht="12.75" customHeight="1" x14ac:dyDescent="0.15">
      <c r="A24" s="316" t="s">
        <v>14</v>
      </c>
      <c r="B24" s="317" t="s">
        <v>509</v>
      </c>
      <c r="C24" s="400" t="s">
        <v>125</v>
      </c>
      <c r="D24" s="401"/>
      <c r="E24" s="419" t="s">
        <v>513</v>
      </c>
      <c r="F24" s="420"/>
      <c r="G24" s="421"/>
      <c r="H24" s="238"/>
      <c r="I24" s="318" t="s">
        <v>469</v>
      </c>
      <c r="J24" s="310"/>
      <c r="K24" s="319" t="s">
        <v>159</v>
      </c>
      <c r="L24" s="320" t="s">
        <v>160</v>
      </c>
      <c r="M24" s="230"/>
      <c r="N24" s="319" t="s">
        <v>159</v>
      </c>
      <c r="O24" s="320" t="s">
        <v>160</v>
      </c>
      <c r="P24" s="230"/>
      <c r="Q24" s="319" t="s">
        <v>159</v>
      </c>
      <c r="R24" s="320" t="s">
        <v>160</v>
      </c>
      <c r="S24" s="230"/>
      <c r="T24" s="319" t="s">
        <v>159</v>
      </c>
      <c r="U24" s="320" t="s">
        <v>160</v>
      </c>
      <c r="V24" s="230"/>
      <c r="W24" s="319" t="s">
        <v>159</v>
      </c>
      <c r="X24" s="320" t="s">
        <v>160</v>
      </c>
      <c r="Y24" s="230"/>
      <c r="Z24" s="281"/>
      <c r="AA24" s="321"/>
      <c r="AB24" s="322"/>
      <c r="AC24" s="230"/>
      <c r="AD24" s="227">
        <v>1</v>
      </c>
      <c r="AE24" s="230"/>
    </row>
    <row r="25" spans="1:32" s="224" customFormat="1" ht="5.25" customHeight="1" x14ac:dyDescent="0.15">
      <c r="A25" s="273"/>
      <c r="B25" s="237"/>
      <c r="C25" s="238"/>
      <c r="D25" s="223"/>
      <c r="E25" s="274"/>
      <c r="F25" s="287"/>
      <c r="G25" s="288"/>
      <c r="H25" s="289"/>
      <c r="I25" s="290"/>
      <c r="J25" s="241"/>
      <c r="K25" s="241"/>
      <c r="L25" s="241"/>
      <c r="M25" s="241"/>
      <c r="N25" s="228"/>
      <c r="O25" s="228"/>
      <c r="P25" s="227"/>
      <c r="Q25" s="228"/>
      <c r="R25" s="228"/>
      <c r="S25" s="227"/>
      <c r="T25" s="228"/>
      <c r="U25" s="228"/>
      <c r="V25" s="227"/>
      <c r="W25" s="228"/>
      <c r="X25" s="228"/>
      <c r="Y25" s="227"/>
      <c r="Z25" s="230"/>
      <c r="AB25" s="291"/>
      <c r="AC25" s="292"/>
      <c r="AD25" s="227">
        <v>1</v>
      </c>
      <c r="AE25" s="230"/>
    </row>
    <row r="26" spans="1:32" s="224" customFormat="1" ht="16" x14ac:dyDescent="0.2">
      <c r="A26" s="415" t="s">
        <v>1305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1"/>
      <c r="Y26" s="293"/>
      <c r="Z26" s="293"/>
      <c r="AA26" s="294"/>
      <c r="AB26" s="295"/>
      <c r="AC26" s="296"/>
      <c r="AD26" s="241">
        <f>SUM(AD28:AD156)</f>
        <v>0</v>
      </c>
      <c r="AE26" s="230"/>
    </row>
    <row r="27" spans="1:32" s="224" customFormat="1" ht="6" customHeight="1" x14ac:dyDescent="0.15">
      <c r="A27" s="273"/>
      <c r="B27" s="237"/>
      <c r="C27" s="238"/>
      <c r="D27" s="323"/>
      <c r="E27" s="273"/>
      <c r="F27" s="324"/>
      <c r="G27" s="298"/>
      <c r="H27" s="289"/>
      <c r="I27" s="325"/>
      <c r="J27" s="241"/>
      <c r="K27" s="230"/>
      <c r="L27" s="326"/>
      <c r="M27" s="241"/>
      <c r="N27" s="241"/>
      <c r="O27" s="326"/>
      <c r="P27" s="315"/>
      <c r="Q27" s="241"/>
      <c r="R27" s="326"/>
      <c r="S27" s="315"/>
      <c r="T27" s="241"/>
      <c r="U27" s="326"/>
      <c r="V27" s="315"/>
      <c r="W27" s="241"/>
      <c r="X27" s="326"/>
      <c r="Y27" s="315"/>
      <c r="Z27" s="229"/>
      <c r="AB27" s="327"/>
      <c r="AC27" s="328"/>
      <c r="AD27" s="329">
        <f>SUM(AD28:AD156)</f>
        <v>0</v>
      </c>
      <c r="AE27" s="230"/>
    </row>
    <row r="28" spans="1:32" s="224" customFormat="1" ht="11.25" customHeight="1" x14ac:dyDescent="0.15">
      <c r="A28" s="383" t="s">
        <v>1176</v>
      </c>
      <c r="B28" s="331" t="s">
        <v>508</v>
      </c>
      <c r="C28" s="398" t="s">
        <v>507</v>
      </c>
      <c r="D28" s="399"/>
      <c r="E28" s="333">
        <v>8.35</v>
      </c>
      <c r="F28" s="334">
        <v>8.1</v>
      </c>
      <c r="G28" s="335">
        <v>7.9</v>
      </c>
      <c r="H28" s="336"/>
      <c r="I28" s="337" t="s">
        <v>520</v>
      </c>
      <c r="J28" s="338"/>
      <c r="K28" s="339"/>
      <c r="L28" s="340">
        <f>IF($D$18="YES", (K28), (0))</f>
        <v>0</v>
      </c>
      <c r="M28" s="315"/>
      <c r="N28" s="339"/>
      <c r="O28" s="340">
        <f t="shared" ref="O28:O59" si="0">IF($D$18="YES", (N28), (0))</f>
        <v>0</v>
      </c>
      <c r="P28" s="315"/>
      <c r="Q28" s="339"/>
      <c r="R28" s="340">
        <f t="shared" ref="R28:R59" si="1">IF($D$18="YES", (Q28), (0))</f>
        <v>0</v>
      </c>
      <c r="S28" s="315"/>
      <c r="T28" s="339"/>
      <c r="U28" s="340">
        <f t="shared" ref="U28:U59" si="2">IF($D$18="YES", (T28), (0))</f>
        <v>0</v>
      </c>
      <c r="V28" s="315"/>
      <c r="W28" s="339"/>
      <c r="X28" s="340">
        <f t="shared" ref="X28:X59" si="3">IF($D$18="YES", (W28), (0))</f>
        <v>0</v>
      </c>
      <c r="Y28" s="315"/>
      <c r="Z28" s="341"/>
      <c r="AA28" s="342"/>
      <c r="AB28" s="343"/>
      <c r="AC28" s="315"/>
      <c r="AD28" s="241">
        <f t="shared" ref="AD28:AD58" si="4">SUM(K28,L28,N28,O28,Q28,R28,T28,U28,W28,X28)</f>
        <v>0</v>
      </c>
      <c r="AE28" s="241"/>
    </row>
    <row r="29" spans="1:32" s="224" customFormat="1" ht="11.25" customHeight="1" x14ac:dyDescent="0.15">
      <c r="A29" s="383" t="s">
        <v>1177</v>
      </c>
      <c r="B29" s="331" t="s">
        <v>508</v>
      </c>
      <c r="C29" s="398" t="s">
        <v>507</v>
      </c>
      <c r="D29" s="399"/>
      <c r="E29" s="333">
        <v>8.35</v>
      </c>
      <c r="F29" s="334">
        <v>8.1</v>
      </c>
      <c r="G29" s="335">
        <v>7.9</v>
      </c>
      <c r="H29" s="336"/>
      <c r="I29" s="337" t="s">
        <v>1052</v>
      </c>
      <c r="J29" s="338"/>
      <c r="K29" s="381"/>
      <c r="L29" s="340">
        <f>IF($D$18="YES", (K29), (0))</f>
        <v>0</v>
      </c>
      <c r="M29" s="315"/>
      <c r="N29" s="339"/>
      <c r="O29" s="340">
        <f t="shared" si="0"/>
        <v>0</v>
      </c>
      <c r="P29" s="315"/>
      <c r="Q29" s="339"/>
      <c r="R29" s="340">
        <f t="shared" si="1"/>
        <v>0</v>
      </c>
      <c r="S29" s="315"/>
      <c r="T29" s="339"/>
      <c r="U29" s="340">
        <f t="shared" si="2"/>
        <v>0</v>
      </c>
      <c r="V29" s="315"/>
      <c r="W29" s="339"/>
      <c r="X29" s="340">
        <f t="shared" si="3"/>
        <v>0</v>
      </c>
      <c r="Y29" s="315"/>
      <c r="Z29" s="341"/>
      <c r="AA29" s="342"/>
      <c r="AB29" s="343"/>
      <c r="AC29" s="315"/>
      <c r="AD29" s="241">
        <f t="shared" si="4"/>
        <v>0</v>
      </c>
      <c r="AE29" s="241"/>
    </row>
    <row r="30" spans="1:32" s="224" customFormat="1" ht="11.25" customHeight="1" x14ac:dyDescent="0.15">
      <c r="A30" s="384" t="s">
        <v>1094</v>
      </c>
      <c r="B30" s="332"/>
      <c r="C30" s="398" t="s">
        <v>507</v>
      </c>
      <c r="D30" s="399"/>
      <c r="E30" s="333">
        <v>7.7</v>
      </c>
      <c r="F30" s="334">
        <v>7.5</v>
      </c>
      <c r="G30" s="335">
        <v>7.3</v>
      </c>
      <c r="H30" s="336"/>
      <c r="I30" s="337" t="s">
        <v>521</v>
      </c>
      <c r="J30" s="338"/>
      <c r="K30" s="381"/>
      <c r="L30" s="340">
        <f>IF($D$18="YES", (K30), (0))</f>
        <v>0</v>
      </c>
      <c r="M30" s="315"/>
      <c r="N30" s="339"/>
      <c r="O30" s="340">
        <f t="shared" si="0"/>
        <v>0</v>
      </c>
      <c r="P30" s="315"/>
      <c r="Q30" s="339"/>
      <c r="R30" s="340">
        <f t="shared" si="1"/>
        <v>0</v>
      </c>
      <c r="S30" s="315"/>
      <c r="T30" s="339"/>
      <c r="U30" s="340">
        <f t="shared" si="2"/>
        <v>0</v>
      </c>
      <c r="V30" s="315"/>
      <c r="W30" s="339"/>
      <c r="X30" s="340">
        <f t="shared" si="3"/>
        <v>0</v>
      </c>
      <c r="Y30" s="315"/>
      <c r="Z30" s="341"/>
      <c r="AA30" s="342"/>
      <c r="AB30" s="343"/>
      <c r="AC30" s="315"/>
      <c r="AD30" s="241">
        <f t="shared" si="4"/>
        <v>0</v>
      </c>
      <c r="AE30" s="241"/>
    </row>
    <row r="31" spans="1:32" s="224" customFormat="1" ht="11.25" customHeight="1" x14ac:dyDescent="0.15">
      <c r="A31" s="386" t="s">
        <v>1095</v>
      </c>
      <c r="B31" s="346"/>
      <c r="C31" s="398" t="s">
        <v>507</v>
      </c>
      <c r="D31" s="399"/>
      <c r="E31" s="333">
        <v>7.7</v>
      </c>
      <c r="F31" s="334">
        <v>7.5</v>
      </c>
      <c r="G31" s="335">
        <v>7.3</v>
      </c>
      <c r="H31" s="336"/>
      <c r="I31" s="337" t="s">
        <v>522</v>
      </c>
      <c r="J31" s="338"/>
      <c r="K31" s="381"/>
      <c r="L31" s="340">
        <f>IF($D$18="YES", (K31), (0))</f>
        <v>0</v>
      </c>
      <c r="M31" s="315"/>
      <c r="N31" s="339"/>
      <c r="O31" s="340">
        <f t="shared" si="0"/>
        <v>0</v>
      </c>
      <c r="P31" s="315"/>
      <c r="Q31" s="339"/>
      <c r="R31" s="340">
        <f t="shared" si="1"/>
        <v>0</v>
      </c>
      <c r="S31" s="315"/>
      <c r="T31" s="339"/>
      <c r="U31" s="340">
        <f t="shared" si="2"/>
        <v>0</v>
      </c>
      <c r="V31" s="315"/>
      <c r="W31" s="339"/>
      <c r="X31" s="340">
        <f t="shared" si="3"/>
        <v>0</v>
      </c>
      <c r="Y31" s="315"/>
      <c r="Z31" s="341"/>
      <c r="AA31" s="342"/>
      <c r="AB31" s="343"/>
      <c r="AC31" s="315"/>
      <c r="AD31" s="241">
        <f t="shared" si="4"/>
        <v>0</v>
      </c>
      <c r="AE31" s="241"/>
    </row>
    <row r="32" spans="1:32" s="224" customFormat="1" ht="11.25" customHeight="1" x14ac:dyDescent="0.15">
      <c r="A32" s="385" t="s">
        <v>1096</v>
      </c>
      <c r="B32" s="348"/>
      <c r="C32" s="398" t="s">
        <v>507</v>
      </c>
      <c r="D32" s="399"/>
      <c r="E32" s="333">
        <v>7.7</v>
      </c>
      <c r="F32" s="334">
        <v>7.5</v>
      </c>
      <c r="G32" s="335">
        <v>7.3</v>
      </c>
      <c r="H32" s="336"/>
      <c r="I32" s="337" t="s">
        <v>523</v>
      </c>
      <c r="J32" s="338"/>
      <c r="K32" s="381"/>
      <c r="L32" s="340">
        <f>IF($D$18="YES", (K31), (0))</f>
        <v>0</v>
      </c>
      <c r="M32" s="315"/>
      <c r="N32" s="339"/>
      <c r="O32" s="340">
        <f t="shared" si="0"/>
        <v>0</v>
      </c>
      <c r="P32" s="315"/>
      <c r="Q32" s="339"/>
      <c r="R32" s="340">
        <f t="shared" si="1"/>
        <v>0</v>
      </c>
      <c r="S32" s="315"/>
      <c r="T32" s="339"/>
      <c r="U32" s="340">
        <f t="shared" si="2"/>
        <v>0</v>
      </c>
      <c r="V32" s="315"/>
      <c r="W32" s="339"/>
      <c r="X32" s="340">
        <f t="shared" si="3"/>
        <v>0</v>
      </c>
      <c r="Y32" s="315"/>
      <c r="Z32" s="341"/>
      <c r="AA32" s="342"/>
      <c r="AB32" s="343"/>
      <c r="AC32" s="315"/>
      <c r="AD32" s="241">
        <f t="shared" si="4"/>
        <v>0</v>
      </c>
      <c r="AE32" s="241"/>
    </row>
    <row r="33" spans="1:32" s="224" customFormat="1" ht="11.25" customHeight="1" x14ac:dyDescent="0.15">
      <c r="A33" s="383" t="s">
        <v>1097</v>
      </c>
      <c r="B33" s="349"/>
      <c r="C33" s="398" t="s">
        <v>507</v>
      </c>
      <c r="D33" s="399"/>
      <c r="E33" s="333">
        <v>7.7</v>
      </c>
      <c r="F33" s="334">
        <v>7.5</v>
      </c>
      <c r="G33" s="335">
        <v>7.3</v>
      </c>
      <c r="H33" s="336"/>
      <c r="I33" s="337" t="s">
        <v>1209</v>
      </c>
      <c r="J33" s="338"/>
      <c r="K33" s="381"/>
      <c r="L33" s="340">
        <f t="shared" ref="L33:L59" si="5">IF($D$18="YES", (K33), (0))</f>
        <v>0</v>
      </c>
      <c r="M33" s="315"/>
      <c r="N33" s="339"/>
      <c r="O33" s="340">
        <f t="shared" si="0"/>
        <v>0</v>
      </c>
      <c r="P33" s="315"/>
      <c r="Q33" s="339"/>
      <c r="R33" s="340">
        <f t="shared" si="1"/>
        <v>0</v>
      </c>
      <c r="S33" s="315"/>
      <c r="T33" s="339"/>
      <c r="U33" s="340">
        <f t="shared" si="2"/>
        <v>0</v>
      </c>
      <c r="V33" s="315"/>
      <c r="W33" s="339"/>
      <c r="X33" s="340">
        <f t="shared" si="3"/>
        <v>0</v>
      </c>
      <c r="Y33" s="315"/>
      <c r="Z33" s="341"/>
      <c r="AA33" s="342"/>
      <c r="AB33" s="343"/>
      <c r="AC33" s="315"/>
      <c r="AD33" s="241">
        <f t="shared" si="4"/>
        <v>0</v>
      </c>
      <c r="AE33" s="241"/>
    </row>
    <row r="34" spans="1:32" s="224" customFormat="1" ht="11.25" customHeight="1" x14ac:dyDescent="0.15">
      <c r="A34" s="384" t="s">
        <v>1098</v>
      </c>
      <c r="B34" s="350"/>
      <c r="C34" s="398" t="s">
        <v>507</v>
      </c>
      <c r="D34" s="399"/>
      <c r="E34" s="333">
        <v>7.7</v>
      </c>
      <c r="F34" s="334">
        <v>7.5</v>
      </c>
      <c r="G34" s="335">
        <v>7.3</v>
      </c>
      <c r="H34" s="336"/>
      <c r="I34" s="337" t="s">
        <v>524</v>
      </c>
      <c r="J34" s="338"/>
      <c r="K34" s="339"/>
      <c r="L34" s="340">
        <f t="shared" si="5"/>
        <v>0</v>
      </c>
      <c r="M34" s="315"/>
      <c r="N34" s="339"/>
      <c r="O34" s="340">
        <f t="shared" si="0"/>
        <v>0</v>
      </c>
      <c r="P34" s="315"/>
      <c r="Q34" s="339"/>
      <c r="R34" s="340">
        <f t="shared" si="1"/>
        <v>0</v>
      </c>
      <c r="S34" s="315"/>
      <c r="T34" s="339"/>
      <c r="U34" s="340">
        <f t="shared" si="2"/>
        <v>0</v>
      </c>
      <c r="V34" s="315"/>
      <c r="W34" s="339"/>
      <c r="X34" s="340">
        <f t="shared" si="3"/>
        <v>0</v>
      </c>
      <c r="Y34" s="315"/>
      <c r="Z34" s="341"/>
      <c r="AA34" s="342"/>
      <c r="AB34" s="343"/>
      <c r="AC34" s="315"/>
      <c r="AD34" s="241">
        <f t="shared" si="4"/>
        <v>0</v>
      </c>
      <c r="AE34" s="241"/>
    </row>
    <row r="35" spans="1:32" s="224" customFormat="1" ht="11.25" customHeight="1" x14ac:dyDescent="0.15">
      <c r="A35" s="383" t="s">
        <v>1099</v>
      </c>
      <c r="B35" s="349"/>
      <c r="C35" s="398" t="s">
        <v>507</v>
      </c>
      <c r="D35" s="399"/>
      <c r="E35" s="333">
        <v>7.7</v>
      </c>
      <c r="F35" s="334">
        <v>7.5</v>
      </c>
      <c r="G35" s="335">
        <v>7.3</v>
      </c>
      <c r="H35" s="336"/>
      <c r="I35" s="337" t="s">
        <v>525</v>
      </c>
      <c r="J35" s="338"/>
      <c r="K35" s="339"/>
      <c r="L35" s="340">
        <f t="shared" si="5"/>
        <v>0</v>
      </c>
      <c r="M35" s="315"/>
      <c r="N35" s="339"/>
      <c r="O35" s="340">
        <f t="shared" si="0"/>
        <v>0</v>
      </c>
      <c r="P35" s="315"/>
      <c r="Q35" s="339"/>
      <c r="R35" s="340">
        <f t="shared" si="1"/>
        <v>0</v>
      </c>
      <c r="S35" s="315"/>
      <c r="T35" s="339"/>
      <c r="U35" s="340">
        <f t="shared" si="2"/>
        <v>0</v>
      </c>
      <c r="V35" s="315"/>
      <c r="W35" s="339"/>
      <c r="X35" s="340">
        <f t="shared" si="3"/>
        <v>0</v>
      </c>
      <c r="Y35" s="315"/>
      <c r="Z35" s="341"/>
      <c r="AA35" s="342"/>
      <c r="AB35" s="343"/>
      <c r="AC35" s="315"/>
      <c r="AD35" s="241">
        <f t="shared" si="4"/>
        <v>0</v>
      </c>
      <c r="AE35" s="241"/>
    </row>
    <row r="36" spans="1:32" s="224" customFormat="1" ht="11.25" customHeight="1" x14ac:dyDescent="0.15">
      <c r="A36" s="383" t="s">
        <v>1178</v>
      </c>
      <c r="B36" s="331" t="s">
        <v>508</v>
      </c>
      <c r="C36" s="398" t="s">
        <v>507</v>
      </c>
      <c r="D36" s="399"/>
      <c r="E36" s="333">
        <v>8.35</v>
      </c>
      <c r="F36" s="334">
        <v>8.1</v>
      </c>
      <c r="G36" s="335">
        <v>7.9</v>
      </c>
      <c r="H36" s="336"/>
      <c r="I36" s="337" t="s">
        <v>526</v>
      </c>
      <c r="J36" s="338"/>
      <c r="K36" s="381"/>
      <c r="L36" s="340">
        <f t="shared" si="5"/>
        <v>0</v>
      </c>
      <c r="M36" s="315"/>
      <c r="N36" s="339"/>
      <c r="O36" s="340">
        <f t="shared" si="0"/>
        <v>0</v>
      </c>
      <c r="P36" s="315"/>
      <c r="Q36" s="339"/>
      <c r="R36" s="340">
        <f t="shared" si="1"/>
        <v>0</v>
      </c>
      <c r="S36" s="315"/>
      <c r="T36" s="339"/>
      <c r="U36" s="340">
        <f t="shared" si="2"/>
        <v>0</v>
      </c>
      <c r="V36" s="315"/>
      <c r="W36" s="339"/>
      <c r="X36" s="340">
        <f t="shared" si="3"/>
        <v>0</v>
      </c>
      <c r="Y36" s="315"/>
      <c r="Z36" s="341"/>
      <c r="AA36" s="342"/>
      <c r="AB36" s="343"/>
      <c r="AC36" s="315"/>
      <c r="AD36" s="241">
        <f t="shared" si="4"/>
        <v>0</v>
      </c>
      <c r="AE36" s="241"/>
    </row>
    <row r="37" spans="1:32" ht="11.25" customHeight="1" x14ac:dyDescent="0.15">
      <c r="A37" s="383" t="s">
        <v>1179</v>
      </c>
      <c r="B37" s="331" t="s">
        <v>508</v>
      </c>
      <c r="C37" s="398" t="s">
        <v>507</v>
      </c>
      <c r="D37" s="399"/>
      <c r="E37" s="333">
        <v>8.35</v>
      </c>
      <c r="F37" s="334">
        <v>8.1</v>
      </c>
      <c r="G37" s="335">
        <v>7.9</v>
      </c>
      <c r="H37" s="336"/>
      <c r="I37" s="337" t="s">
        <v>527</v>
      </c>
      <c r="J37" s="338"/>
      <c r="K37" s="381"/>
      <c r="L37" s="340">
        <f t="shared" si="5"/>
        <v>0</v>
      </c>
      <c r="M37" s="315"/>
      <c r="N37" s="339"/>
      <c r="O37" s="340">
        <f t="shared" si="0"/>
        <v>0</v>
      </c>
      <c r="P37" s="315"/>
      <c r="Q37" s="339"/>
      <c r="R37" s="340">
        <f t="shared" si="1"/>
        <v>0</v>
      </c>
      <c r="S37" s="315"/>
      <c r="T37" s="339"/>
      <c r="U37" s="340">
        <f t="shared" si="2"/>
        <v>0</v>
      </c>
      <c r="V37" s="315"/>
      <c r="W37" s="339"/>
      <c r="X37" s="340">
        <f t="shared" si="3"/>
        <v>0</v>
      </c>
      <c r="Y37" s="315"/>
      <c r="Z37" s="341"/>
      <c r="AA37" s="342"/>
      <c r="AB37" s="343"/>
      <c r="AC37" s="315"/>
      <c r="AD37" s="241">
        <f t="shared" si="4"/>
        <v>0</v>
      </c>
      <c r="AE37" s="241"/>
      <c r="AF37" s="224"/>
    </row>
    <row r="38" spans="1:32" ht="11.25" customHeight="1" x14ac:dyDescent="0.15">
      <c r="A38" s="383" t="s">
        <v>443</v>
      </c>
      <c r="B38" s="349"/>
      <c r="C38" s="398" t="s">
        <v>507</v>
      </c>
      <c r="D38" s="399"/>
      <c r="E38" s="333">
        <v>7.7</v>
      </c>
      <c r="F38" s="334">
        <v>7.5</v>
      </c>
      <c r="G38" s="335">
        <v>7.3</v>
      </c>
      <c r="H38" s="336"/>
      <c r="I38" s="337" t="s">
        <v>528</v>
      </c>
      <c r="J38" s="338"/>
      <c r="K38" s="381"/>
      <c r="L38" s="340">
        <f t="shared" si="5"/>
        <v>0</v>
      </c>
      <c r="M38" s="315"/>
      <c r="N38" s="339"/>
      <c r="O38" s="340">
        <f t="shared" si="0"/>
        <v>0</v>
      </c>
      <c r="P38" s="315"/>
      <c r="Q38" s="339"/>
      <c r="R38" s="340">
        <f t="shared" si="1"/>
        <v>0</v>
      </c>
      <c r="S38" s="315"/>
      <c r="T38" s="339"/>
      <c r="U38" s="340">
        <f t="shared" si="2"/>
        <v>0</v>
      </c>
      <c r="V38" s="315"/>
      <c r="W38" s="339"/>
      <c r="X38" s="340">
        <f t="shared" si="3"/>
        <v>0</v>
      </c>
      <c r="Y38" s="315"/>
      <c r="Z38" s="341"/>
      <c r="AA38" s="342"/>
      <c r="AB38" s="343"/>
      <c r="AC38" s="315"/>
      <c r="AD38" s="241">
        <f t="shared" si="4"/>
        <v>0</v>
      </c>
      <c r="AE38" s="241"/>
      <c r="AF38" s="224"/>
    </row>
    <row r="39" spans="1:32" ht="11.25" customHeight="1" x14ac:dyDescent="0.15">
      <c r="A39" s="383" t="s">
        <v>441</v>
      </c>
      <c r="B39" s="332"/>
      <c r="C39" s="398" t="s">
        <v>507</v>
      </c>
      <c r="D39" s="399"/>
      <c r="E39" s="333">
        <v>7.7009999999999996</v>
      </c>
      <c r="F39" s="334">
        <v>7.5</v>
      </c>
      <c r="G39" s="335">
        <v>7.3</v>
      </c>
      <c r="H39" s="336"/>
      <c r="I39" s="337" t="s">
        <v>529</v>
      </c>
      <c r="J39" s="338"/>
      <c r="K39" s="381"/>
      <c r="L39" s="340">
        <f t="shared" si="5"/>
        <v>0</v>
      </c>
      <c r="M39" s="315"/>
      <c r="N39" s="339"/>
      <c r="O39" s="340">
        <f t="shared" si="0"/>
        <v>0</v>
      </c>
      <c r="P39" s="315"/>
      <c r="Q39" s="339"/>
      <c r="R39" s="340">
        <f t="shared" si="1"/>
        <v>0</v>
      </c>
      <c r="S39" s="315"/>
      <c r="T39" s="339"/>
      <c r="U39" s="340">
        <f t="shared" si="2"/>
        <v>0</v>
      </c>
      <c r="V39" s="315"/>
      <c r="W39" s="339"/>
      <c r="X39" s="340">
        <f t="shared" si="3"/>
        <v>0</v>
      </c>
      <c r="Y39" s="315"/>
      <c r="Z39" s="341"/>
      <c r="AA39" s="342"/>
      <c r="AB39" s="343"/>
      <c r="AC39" s="315"/>
      <c r="AD39" s="241">
        <f t="shared" si="4"/>
        <v>0</v>
      </c>
      <c r="AE39" s="241"/>
      <c r="AF39" s="224"/>
    </row>
    <row r="40" spans="1:32" ht="11.25" customHeight="1" x14ac:dyDescent="0.15">
      <c r="A40" s="383" t="s">
        <v>1180</v>
      </c>
      <c r="B40" s="331" t="s">
        <v>508</v>
      </c>
      <c r="C40" s="398" t="s">
        <v>507</v>
      </c>
      <c r="D40" s="399"/>
      <c r="E40" s="333">
        <v>8.35</v>
      </c>
      <c r="F40" s="334">
        <v>8.1</v>
      </c>
      <c r="G40" s="335">
        <v>7.9</v>
      </c>
      <c r="H40" s="336"/>
      <c r="I40" s="337" t="s">
        <v>531</v>
      </c>
      <c r="J40" s="338"/>
      <c r="K40" s="381"/>
      <c r="L40" s="340">
        <f t="shared" si="5"/>
        <v>0</v>
      </c>
      <c r="M40" s="315"/>
      <c r="N40" s="339"/>
      <c r="O40" s="340">
        <f t="shared" si="0"/>
        <v>0</v>
      </c>
      <c r="P40" s="315"/>
      <c r="Q40" s="339"/>
      <c r="R40" s="340">
        <f t="shared" si="1"/>
        <v>0</v>
      </c>
      <c r="S40" s="315"/>
      <c r="T40" s="339"/>
      <c r="U40" s="340">
        <f t="shared" si="2"/>
        <v>0</v>
      </c>
      <c r="V40" s="315"/>
      <c r="W40" s="339"/>
      <c r="X40" s="340">
        <f t="shared" si="3"/>
        <v>0</v>
      </c>
      <c r="Y40" s="315"/>
      <c r="Z40" s="341"/>
      <c r="AA40" s="342"/>
      <c r="AB40" s="343"/>
      <c r="AC40" s="315"/>
      <c r="AD40" s="241">
        <f t="shared" si="4"/>
        <v>0</v>
      </c>
      <c r="AE40" s="241"/>
      <c r="AF40" s="224"/>
    </row>
    <row r="41" spans="1:32" ht="11.25" customHeight="1" x14ac:dyDescent="0.15">
      <c r="A41" s="383" t="s">
        <v>1100</v>
      </c>
      <c r="B41" s="332"/>
      <c r="C41" s="398" t="s">
        <v>507</v>
      </c>
      <c r="D41" s="399"/>
      <c r="E41" s="333">
        <v>7.7</v>
      </c>
      <c r="F41" s="334">
        <v>7.5</v>
      </c>
      <c r="G41" s="335">
        <v>7.3</v>
      </c>
      <c r="H41" s="336"/>
      <c r="I41" s="337" t="s">
        <v>530</v>
      </c>
      <c r="J41" s="338"/>
      <c r="K41" s="339"/>
      <c r="L41" s="340">
        <f t="shared" si="5"/>
        <v>0</v>
      </c>
      <c r="M41" s="315"/>
      <c r="N41" s="339"/>
      <c r="O41" s="340">
        <f t="shared" si="0"/>
        <v>0</v>
      </c>
      <c r="P41" s="315"/>
      <c r="Q41" s="339"/>
      <c r="R41" s="340">
        <f t="shared" si="1"/>
        <v>0</v>
      </c>
      <c r="S41" s="315"/>
      <c r="T41" s="339"/>
      <c r="U41" s="340">
        <f t="shared" si="2"/>
        <v>0</v>
      </c>
      <c r="V41" s="315"/>
      <c r="W41" s="339"/>
      <c r="X41" s="340">
        <f t="shared" si="3"/>
        <v>0</v>
      </c>
      <c r="Y41" s="315"/>
      <c r="Z41" s="341"/>
      <c r="AA41" s="342"/>
      <c r="AB41" s="343"/>
      <c r="AC41" s="315"/>
      <c r="AD41" s="241">
        <f t="shared" si="4"/>
        <v>0</v>
      </c>
      <c r="AE41" s="241"/>
      <c r="AF41" s="224"/>
    </row>
    <row r="42" spans="1:32" ht="11.25" customHeight="1" x14ac:dyDescent="0.15">
      <c r="A42" s="383" t="s">
        <v>1181</v>
      </c>
      <c r="B42" s="331" t="s">
        <v>508</v>
      </c>
      <c r="C42" s="398" t="s">
        <v>507</v>
      </c>
      <c r="D42" s="399"/>
      <c r="E42" s="333">
        <v>8.35</v>
      </c>
      <c r="F42" s="334">
        <v>8.1</v>
      </c>
      <c r="G42" s="335">
        <v>7.9</v>
      </c>
      <c r="H42" s="336"/>
      <c r="I42" s="337" t="s">
        <v>532</v>
      </c>
      <c r="J42" s="338"/>
      <c r="K42" s="381"/>
      <c r="L42" s="340">
        <f t="shared" si="5"/>
        <v>0</v>
      </c>
      <c r="M42" s="315"/>
      <c r="N42" s="339"/>
      <c r="O42" s="340">
        <f t="shared" si="0"/>
        <v>0</v>
      </c>
      <c r="P42" s="315"/>
      <c r="Q42" s="339"/>
      <c r="R42" s="340">
        <f t="shared" si="1"/>
        <v>0</v>
      </c>
      <c r="S42" s="315"/>
      <c r="T42" s="339"/>
      <c r="U42" s="340">
        <f t="shared" si="2"/>
        <v>0</v>
      </c>
      <c r="V42" s="315"/>
      <c r="W42" s="339"/>
      <c r="X42" s="340">
        <f t="shared" si="3"/>
        <v>0</v>
      </c>
      <c r="Y42" s="315"/>
      <c r="Z42" s="341"/>
      <c r="AA42" s="342"/>
      <c r="AB42" s="343"/>
      <c r="AC42" s="315"/>
      <c r="AD42" s="241">
        <f t="shared" si="4"/>
        <v>0</v>
      </c>
      <c r="AE42" s="241"/>
      <c r="AF42" s="224"/>
    </row>
    <row r="43" spans="1:32" s="224" customFormat="1" ht="11.25" customHeight="1" x14ac:dyDescent="0.15">
      <c r="A43" s="383" t="s">
        <v>1101</v>
      </c>
      <c r="B43" s="349"/>
      <c r="C43" s="398" t="s">
        <v>507</v>
      </c>
      <c r="D43" s="399"/>
      <c r="E43" s="333">
        <v>7.7</v>
      </c>
      <c r="F43" s="334">
        <v>7.5</v>
      </c>
      <c r="G43" s="335">
        <v>7.3</v>
      </c>
      <c r="H43" s="336"/>
      <c r="I43" s="337" t="s">
        <v>533</v>
      </c>
      <c r="J43" s="338"/>
      <c r="K43" s="339"/>
      <c r="L43" s="340">
        <f t="shared" si="5"/>
        <v>0</v>
      </c>
      <c r="M43" s="315"/>
      <c r="N43" s="339"/>
      <c r="O43" s="340">
        <f t="shared" si="0"/>
        <v>0</v>
      </c>
      <c r="P43" s="315"/>
      <c r="Q43" s="339"/>
      <c r="R43" s="340">
        <f t="shared" si="1"/>
        <v>0</v>
      </c>
      <c r="S43" s="315"/>
      <c r="T43" s="339"/>
      <c r="U43" s="340">
        <f t="shared" si="2"/>
        <v>0</v>
      </c>
      <c r="V43" s="315"/>
      <c r="W43" s="339"/>
      <c r="X43" s="340">
        <f t="shared" si="3"/>
        <v>0</v>
      </c>
      <c r="Y43" s="315"/>
      <c r="Z43" s="341"/>
      <c r="AA43" s="342"/>
      <c r="AB43" s="343"/>
      <c r="AC43" s="315"/>
      <c r="AD43" s="241">
        <f t="shared" si="4"/>
        <v>0</v>
      </c>
      <c r="AE43" s="241"/>
    </row>
    <row r="44" spans="1:32" s="224" customFormat="1" ht="11.25" customHeight="1" x14ac:dyDescent="0.15">
      <c r="A44" s="383" t="s">
        <v>1182</v>
      </c>
      <c r="B44" s="331" t="s">
        <v>508</v>
      </c>
      <c r="C44" s="398" t="s">
        <v>507</v>
      </c>
      <c r="D44" s="399"/>
      <c r="E44" s="333">
        <v>8.35</v>
      </c>
      <c r="F44" s="334">
        <v>8.1</v>
      </c>
      <c r="G44" s="335">
        <v>7.9</v>
      </c>
      <c r="H44" s="336"/>
      <c r="I44" s="337" t="s">
        <v>534</v>
      </c>
      <c r="J44" s="338"/>
      <c r="K44" s="381"/>
      <c r="L44" s="340">
        <f t="shared" si="5"/>
        <v>0</v>
      </c>
      <c r="M44" s="315"/>
      <c r="N44" s="339"/>
      <c r="O44" s="340">
        <f t="shared" si="0"/>
        <v>0</v>
      </c>
      <c r="P44" s="315"/>
      <c r="Q44" s="339"/>
      <c r="R44" s="340">
        <f t="shared" si="1"/>
        <v>0</v>
      </c>
      <c r="S44" s="315"/>
      <c r="T44" s="339"/>
      <c r="U44" s="340">
        <f t="shared" si="2"/>
        <v>0</v>
      </c>
      <c r="V44" s="315"/>
      <c r="W44" s="339"/>
      <c r="X44" s="340">
        <f t="shared" si="3"/>
        <v>0</v>
      </c>
      <c r="Y44" s="315"/>
      <c r="Z44" s="341"/>
      <c r="AA44" s="342"/>
      <c r="AB44" s="343"/>
      <c r="AC44" s="315"/>
      <c r="AD44" s="241">
        <f t="shared" si="4"/>
        <v>0</v>
      </c>
      <c r="AE44" s="241"/>
    </row>
    <row r="45" spans="1:32" ht="11.25" customHeight="1" x14ac:dyDescent="0.15">
      <c r="A45" s="383" t="s">
        <v>1183</v>
      </c>
      <c r="B45" s="331" t="s">
        <v>508</v>
      </c>
      <c r="C45" s="398" t="s">
        <v>507</v>
      </c>
      <c r="D45" s="399"/>
      <c r="E45" s="333">
        <v>8.35</v>
      </c>
      <c r="F45" s="334">
        <v>8.1</v>
      </c>
      <c r="G45" s="335">
        <v>7.9</v>
      </c>
      <c r="H45" s="336"/>
      <c r="I45" s="337" t="s">
        <v>535</v>
      </c>
      <c r="J45" s="338"/>
      <c r="K45" s="381"/>
      <c r="L45" s="340">
        <f t="shared" si="5"/>
        <v>0</v>
      </c>
      <c r="M45" s="315"/>
      <c r="N45" s="339"/>
      <c r="O45" s="340">
        <f t="shared" si="0"/>
        <v>0</v>
      </c>
      <c r="P45" s="315"/>
      <c r="Q45" s="339"/>
      <c r="R45" s="340">
        <f t="shared" si="1"/>
        <v>0</v>
      </c>
      <c r="S45" s="315"/>
      <c r="T45" s="339"/>
      <c r="U45" s="340">
        <f t="shared" si="2"/>
        <v>0</v>
      </c>
      <c r="V45" s="315"/>
      <c r="W45" s="339"/>
      <c r="X45" s="340">
        <f t="shared" si="3"/>
        <v>0</v>
      </c>
      <c r="Y45" s="315"/>
      <c r="Z45" s="341"/>
      <c r="AA45" s="342"/>
      <c r="AB45" s="343"/>
      <c r="AC45" s="315"/>
      <c r="AD45" s="241">
        <f t="shared" si="4"/>
        <v>0</v>
      </c>
      <c r="AE45" s="241"/>
      <c r="AF45" s="224"/>
    </row>
    <row r="46" spans="1:32" ht="11.25" customHeight="1" x14ac:dyDescent="0.15">
      <c r="A46" s="383" t="s">
        <v>1102</v>
      </c>
      <c r="B46" s="349"/>
      <c r="C46" s="398" t="s">
        <v>507</v>
      </c>
      <c r="D46" s="399"/>
      <c r="E46" s="333">
        <v>7.7</v>
      </c>
      <c r="F46" s="334">
        <v>7.5</v>
      </c>
      <c r="G46" s="335">
        <v>7.3</v>
      </c>
      <c r="H46" s="336"/>
      <c r="I46" s="337" t="s">
        <v>536</v>
      </c>
      <c r="J46" s="338"/>
      <c r="K46" s="339"/>
      <c r="L46" s="340">
        <f t="shared" si="5"/>
        <v>0</v>
      </c>
      <c r="M46" s="315"/>
      <c r="N46" s="339"/>
      <c r="O46" s="340">
        <f t="shared" si="0"/>
        <v>0</v>
      </c>
      <c r="P46" s="315"/>
      <c r="Q46" s="339"/>
      <c r="R46" s="340">
        <f t="shared" si="1"/>
        <v>0</v>
      </c>
      <c r="S46" s="315"/>
      <c r="T46" s="339"/>
      <c r="U46" s="340">
        <f t="shared" si="2"/>
        <v>0</v>
      </c>
      <c r="V46" s="315"/>
      <c r="W46" s="339"/>
      <c r="X46" s="340">
        <f t="shared" si="3"/>
        <v>0</v>
      </c>
      <c r="Y46" s="315"/>
      <c r="Z46" s="341"/>
      <c r="AA46" s="342"/>
      <c r="AB46" s="343"/>
      <c r="AC46" s="315"/>
      <c r="AD46" s="241">
        <f t="shared" si="4"/>
        <v>0</v>
      </c>
      <c r="AE46" s="241"/>
      <c r="AF46" s="224"/>
    </row>
    <row r="47" spans="1:32" s="224" customFormat="1" ht="11.25" customHeight="1" x14ac:dyDescent="0.15">
      <c r="A47" s="383" t="s">
        <v>1103</v>
      </c>
      <c r="B47" s="349"/>
      <c r="C47" s="398" t="s">
        <v>507</v>
      </c>
      <c r="D47" s="399"/>
      <c r="E47" s="333">
        <v>7.7</v>
      </c>
      <c r="F47" s="334">
        <v>7.5</v>
      </c>
      <c r="G47" s="335">
        <v>7.3</v>
      </c>
      <c r="H47" s="336"/>
      <c r="I47" s="337" t="s">
        <v>537</v>
      </c>
      <c r="J47" s="338"/>
      <c r="K47" s="381"/>
      <c r="L47" s="340">
        <f t="shared" si="5"/>
        <v>0</v>
      </c>
      <c r="M47" s="315"/>
      <c r="N47" s="339"/>
      <c r="O47" s="340">
        <f t="shared" si="0"/>
        <v>0</v>
      </c>
      <c r="P47" s="315"/>
      <c r="Q47" s="339"/>
      <c r="R47" s="340">
        <f t="shared" si="1"/>
        <v>0</v>
      </c>
      <c r="S47" s="315"/>
      <c r="T47" s="339"/>
      <c r="U47" s="340">
        <f t="shared" si="2"/>
        <v>0</v>
      </c>
      <c r="V47" s="315"/>
      <c r="W47" s="339"/>
      <c r="X47" s="340">
        <f t="shared" si="3"/>
        <v>0</v>
      </c>
      <c r="Y47" s="315"/>
      <c r="Z47" s="352"/>
      <c r="AA47" s="342"/>
      <c r="AB47" s="343"/>
      <c r="AC47" s="315"/>
      <c r="AD47" s="241">
        <f t="shared" si="4"/>
        <v>0</v>
      </c>
      <c r="AE47" s="241"/>
    </row>
    <row r="48" spans="1:32" s="224" customFormat="1" ht="11.25" customHeight="1" x14ac:dyDescent="0.15">
      <c r="A48" s="383" t="s">
        <v>1104</v>
      </c>
      <c r="B48" s="332"/>
      <c r="C48" s="398" t="s">
        <v>507</v>
      </c>
      <c r="D48" s="399"/>
      <c r="E48" s="333">
        <v>7.7009999999999996</v>
      </c>
      <c r="F48" s="334">
        <v>7.5</v>
      </c>
      <c r="G48" s="335">
        <v>7.3</v>
      </c>
      <c r="H48" s="336"/>
      <c r="I48" s="337" t="s">
        <v>538</v>
      </c>
      <c r="J48" s="338"/>
      <c r="K48" s="381"/>
      <c r="L48" s="340">
        <f t="shared" si="5"/>
        <v>0</v>
      </c>
      <c r="M48" s="315"/>
      <c r="N48" s="339"/>
      <c r="O48" s="340">
        <f t="shared" si="0"/>
        <v>0</v>
      </c>
      <c r="P48" s="315"/>
      <c r="Q48" s="339"/>
      <c r="R48" s="340">
        <f t="shared" si="1"/>
        <v>0</v>
      </c>
      <c r="S48" s="315"/>
      <c r="T48" s="339"/>
      <c r="U48" s="340">
        <f t="shared" si="2"/>
        <v>0</v>
      </c>
      <c r="V48" s="315"/>
      <c r="W48" s="339"/>
      <c r="X48" s="340">
        <f t="shared" si="3"/>
        <v>0</v>
      </c>
      <c r="Y48" s="315"/>
      <c r="Z48" s="341"/>
      <c r="AA48" s="342"/>
      <c r="AB48" s="343"/>
      <c r="AC48" s="315"/>
      <c r="AD48" s="241">
        <f t="shared" si="4"/>
        <v>0</v>
      </c>
      <c r="AE48" s="241"/>
    </row>
    <row r="49" spans="1:31" s="224" customFormat="1" ht="11.25" customHeight="1" x14ac:dyDescent="0.15">
      <c r="A49" s="383" t="s">
        <v>1186</v>
      </c>
      <c r="B49" s="331" t="s">
        <v>508</v>
      </c>
      <c r="C49" s="398" t="s">
        <v>507</v>
      </c>
      <c r="D49" s="399"/>
      <c r="E49" s="333">
        <v>8.35</v>
      </c>
      <c r="F49" s="334">
        <v>8.1</v>
      </c>
      <c r="G49" s="335">
        <v>7.9</v>
      </c>
      <c r="H49" s="336"/>
      <c r="I49" s="337" t="s">
        <v>1058</v>
      </c>
      <c r="J49" s="338"/>
      <c r="K49" s="381"/>
      <c r="L49" s="340">
        <f t="shared" si="5"/>
        <v>0</v>
      </c>
      <c r="M49" s="315"/>
      <c r="N49" s="339"/>
      <c r="O49" s="340">
        <f t="shared" si="0"/>
        <v>0</v>
      </c>
      <c r="P49" s="315"/>
      <c r="Q49" s="339"/>
      <c r="R49" s="340">
        <f t="shared" si="1"/>
        <v>0</v>
      </c>
      <c r="S49" s="315"/>
      <c r="T49" s="339"/>
      <c r="U49" s="340">
        <f t="shared" si="2"/>
        <v>0</v>
      </c>
      <c r="V49" s="315"/>
      <c r="W49" s="339"/>
      <c r="X49" s="340">
        <f t="shared" si="3"/>
        <v>0</v>
      </c>
      <c r="Y49" s="315"/>
      <c r="Z49" s="341"/>
      <c r="AA49" s="342"/>
      <c r="AB49" s="343"/>
      <c r="AC49" s="315"/>
      <c r="AD49" s="241">
        <f t="shared" si="4"/>
        <v>0</v>
      </c>
      <c r="AE49" s="241"/>
    </row>
    <row r="50" spans="1:31" s="224" customFormat="1" ht="11.25" customHeight="1" x14ac:dyDescent="0.15">
      <c r="A50" s="383" t="s">
        <v>1253</v>
      </c>
      <c r="B50" s="331" t="s">
        <v>508</v>
      </c>
      <c r="C50" s="398" t="s">
        <v>507</v>
      </c>
      <c r="D50" s="399"/>
      <c r="E50" s="333">
        <v>8.35</v>
      </c>
      <c r="F50" s="334">
        <v>8.1</v>
      </c>
      <c r="G50" s="335">
        <v>7.9</v>
      </c>
      <c r="H50" s="336"/>
      <c r="I50" s="382" t="s">
        <v>1260</v>
      </c>
      <c r="J50" s="338"/>
      <c r="K50" s="381"/>
      <c r="L50" s="340">
        <f t="shared" si="5"/>
        <v>0</v>
      </c>
      <c r="M50" s="315"/>
      <c r="N50" s="339"/>
      <c r="O50" s="340">
        <f t="shared" si="0"/>
        <v>0</v>
      </c>
      <c r="P50" s="315"/>
      <c r="Q50" s="339"/>
      <c r="R50" s="340">
        <f t="shared" si="1"/>
        <v>0</v>
      </c>
      <c r="S50" s="315"/>
      <c r="T50" s="339"/>
      <c r="U50" s="340">
        <f t="shared" si="2"/>
        <v>0</v>
      </c>
      <c r="V50" s="315"/>
      <c r="W50" s="339"/>
      <c r="X50" s="340">
        <f t="shared" si="3"/>
        <v>0</v>
      </c>
      <c r="Y50" s="315"/>
      <c r="Z50" s="341"/>
      <c r="AA50" s="342"/>
      <c r="AB50" s="343"/>
      <c r="AC50" s="315"/>
      <c r="AD50" s="241">
        <f t="shared" ref="AD50" si="6">SUM(K50,L50,N50,O50,Q50,R50,T50,U50,W50,X50)</f>
        <v>0</v>
      </c>
      <c r="AE50" s="241"/>
    </row>
    <row r="51" spans="1:31" s="224" customFormat="1" ht="11.25" customHeight="1" x14ac:dyDescent="0.15">
      <c r="A51" s="383" t="s">
        <v>1187</v>
      </c>
      <c r="B51" s="331" t="s">
        <v>508</v>
      </c>
      <c r="C51" s="398" t="s">
        <v>507</v>
      </c>
      <c r="D51" s="399"/>
      <c r="E51" s="333">
        <v>8.35</v>
      </c>
      <c r="F51" s="334">
        <v>8.1</v>
      </c>
      <c r="G51" s="335">
        <v>7.9</v>
      </c>
      <c r="H51" s="336"/>
      <c r="I51" s="337" t="s">
        <v>1210</v>
      </c>
      <c r="J51" s="338"/>
      <c r="K51" s="381"/>
      <c r="L51" s="340">
        <f t="shared" si="5"/>
        <v>0</v>
      </c>
      <c r="M51" s="315"/>
      <c r="N51" s="339"/>
      <c r="O51" s="340">
        <f t="shared" si="0"/>
        <v>0</v>
      </c>
      <c r="P51" s="315"/>
      <c r="Q51" s="339"/>
      <c r="R51" s="340">
        <f t="shared" si="1"/>
        <v>0</v>
      </c>
      <c r="S51" s="315"/>
      <c r="T51" s="339"/>
      <c r="U51" s="340">
        <f t="shared" si="2"/>
        <v>0</v>
      </c>
      <c r="V51" s="315"/>
      <c r="W51" s="339"/>
      <c r="X51" s="340">
        <f t="shared" si="3"/>
        <v>0</v>
      </c>
      <c r="Y51" s="315"/>
      <c r="Z51" s="341"/>
      <c r="AA51" s="342"/>
      <c r="AB51" s="343"/>
      <c r="AC51" s="315"/>
      <c r="AD51" s="241">
        <f t="shared" si="4"/>
        <v>0</v>
      </c>
      <c r="AE51" s="241"/>
    </row>
    <row r="52" spans="1:31" s="224" customFormat="1" ht="11.25" customHeight="1" x14ac:dyDescent="0.15">
      <c r="A52" s="383" t="s">
        <v>1105</v>
      </c>
      <c r="B52" s="332"/>
      <c r="C52" s="398" t="s">
        <v>507</v>
      </c>
      <c r="D52" s="399"/>
      <c r="E52" s="333">
        <v>7.7</v>
      </c>
      <c r="F52" s="334">
        <v>7.5</v>
      </c>
      <c r="G52" s="335">
        <v>7.3</v>
      </c>
      <c r="H52" s="336"/>
      <c r="I52" s="337" t="s">
        <v>539</v>
      </c>
      <c r="J52" s="338"/>
      <c r="K52" s="339"/>
      <c r="L52" s="340">
        <f t="shared" si="5"/>
        <v>0</v>
      </c>
      <c r="M52" s="315"/>
      <c r="N52" s="339"/>
      <c r="O52" s="340">
        <f t="shared" si="0"/>
        <v>0</v>
      </c>
      <c r="P52" s="315"/>
      <c r="Q52" s="339"/>
      <c r="R52" s="340">
        <f t="shared" si="1"/>
        <v>0</v>
      </c>
      <c r="S52" s="315"/>
      <c r="T52" s="339"/>
      <c r="U52" s="340">
        <f t="shared" si="2"/>
        <v>0</v>
      </c>
      <c r="V52" s="315"/>
      <c r="W52" s="339"/>
      <c r="X52" s="340">
        <f t="shared" si="3"/>
        <v>0</v>
      </c>
      <c r="Y52" s="315"/>
      <c r="Z52" s="341"/>
      <c r="AA52" s="342"/>
      <c r="AB52" s="343"/>
      <c r="AC52" s="315"/>
      <c r="AD52" s="241">
        <f t="shared" si="4"/>
        <v>0</v>
      </c>
      <c r="AE52" s="241"/>
    </row>
    <row r="53" spans="1:31" s="224" customFormat="1" ht="11.25" customHeight="1" x14ac:dyDescent="0.15">
      <c r="A53" s="383" t="s">
        <v>1188</v>
      </c>
      <c r="B53" s="331" t="s">
        <v>508</v>
      </c>
      <c r="C53" s="398" t="s">
        <v>507</v>
      </c>
      <c r="D53" s="399"/>
      <c r="E53" s="333">
        <v>8.35</v>
      </c>
      <c r="F53" s="334">
        <v>8.1</v>
      </c>
      <c r="G53" s="335">
        <v>7.9</v>
      </c>
      <c r="H53" s="336"/>
      <c r="I53" s="337" t="s">
        <v>540</v>
      </c>
      <c r="J53" s="338"/>
      <c r="K53" s="381"/>
      <c r="L53" s="340">
        <f t="shared" si="5"/>
        <v>0</v>
      </c>
      <c r="M53" s="315"/>
      <c r="N53" s="339"/>
      <c r="O53" s="340">
        <f t="shared" si="0"/>
        <v>0</v>
      </c>
      <c r="P53" s="315"/>
      <c r="Q53" s="339"/>
      <c r="R53" s="340">
        <f t="shared" si="1"/>
        <v>0</v>
      </c>
      <c r="S53" s="315"/>
      <c r="T53" s="339"/>
      <c r="U53" s="340">
        <f t="shared" si="2"/>
        <v>0</v>
      </c>
      <c r="V53" s="315"/>
      <c r="W53" s="339"/>
      <c r="X53" s="340">
        <f t="shared" si="3"/>
        <v>0</v>
      </c>
      <c r="Y53" s="315"/>
      <c r="Z53" s="341"/>
      <c r="AA53" s="342"/>
      <c r="AB53" s="343"/>
      <c r="AC53" s="315"/>
      <c r="AD53" s="241">
        <f t="shared" si="4"/>
        <v>0</v>
      </c>
      <c r="AE53" s="241"/>
    </row>
    <row r="54" spans="1:31" s="224" customFormat="1" ht="11.25" customHeight="1" x14ac:dyDescent="0.15">
      <c r="A54" s="383" t="s">
        <v>1189</v>
      </c>
      <c r="B54" s="331" t="s">
        <v>508</v>
      </c>
      <c r="C54" s="398" t="s">
        <v>507</v>
      </c>
      <c r="D54" s="399"/>
      <c r="E54" s="333">
        <v>8.35</v>
      </c>
      <c r="F54" s="334">
        <v>8.1</v>
      </c>
      <c r="G54" s="335">
        <v>7.9</v>
      </c>
      <c r="H54" s="336"/>
      <c r="I54" s="337" t="s">
        <v>541</v>
      </c>
      <c r="J54" s="338"/>
      <c r="K54" s="381"/>
      <c r="L54" s="340">
        <f t="shared" si="5"/>
        <v>0</v>
      </c>
      <c r="M54" s="315"/>
      <c r="N54" s="339"/>
      <c r="O54" s="340">
        <f t="shared" si="0"/>
        <v>0</v>
      </c>
      <c r="P54" s="315"/>
      <c r="Q54" s="339"/>
      <c r="R54" s="340">
        <f t="shared" si="1"/>
        <v>0</v>
      </c>
      <c r="S54" s="315"/>
      <c r="T54" s="339"/>
      <c r="U54" s="340">
        <f t="shared" si="2"/>
        <v>0</v>
      </c>
      <c r="V54" s="315"/>
      <c r="W54" s="339"/>
      <c r="X54" s="340">
        <f t="shared" si="3"/>
        <v>0</v>
      </c>
      <c r="Y54" s="315"/>
      <c r="Z54" s="341"/>
      <c r="AA54" s="342"/>
      <c r="AB54" s="343"/>
      <c r="AC54" s="315"/>
      <c r="AD54" s="241">
        <f t="shared" si="4"/>
        <v>0</v>
      </c>
      <c r="AE54" s="241"/>
    </row>
    <row r="55" spans="1:31" s="224" customFormat="1" ht="11.25" customHeight="1" x14ac:dyDescent="0.15">
      <c r="A55" s="330" t="s">
        <v>1190</v>
      </c>
      <c r="B55" s="331" t="s">
        <v>508</v>
      </c>
      <c r="C55" s="398" t="s">
        <v>507</v>
      </c>
      <c r="D55" s="399"/>
      <c r="E55" s="333">
        <v>8.35</v>
      </c>
      <c r="F55" s="334">
        <v>8.1</v>
      </c>
      <c r="G55" s="335">
        <v>7.9</v>
      </c>
      <c r="H55" s="336"/>
      <c r="I55" s="337" t="s">
        <v>542</v>
      </c>
      <c r="J55" s="338"/>
      <c r="K55" s="381"/>
      <c r="L55" s="340">
        <f t="shared" si="5"/>
        <v>0</v>
      </c>
      <c r="M55" s="315"/>
      <c r="N55" s="339"/>
      <c r="O55" s="340">
        <f t="shared" si="0"/>
        <v>0</v>
      </c>
      <c r="P55" s="315"/>
      <c r="Q55" s="339"/>
      <c r="R55" s="340">
        <f t="shared" si="1"/>
        <v>0</v>
      </c>
      <c r="S55" s="315"/>
      <c r="T55" s="339"/>
      <c r="U55" s="340">
        <f t="shared" si="2"/>
        <v>0</v>
      </c>
      <c r="V55" s="315"/>
      <c r="W55" s="339"/>
      <c r="X55" s="340">
        <f t="shared" si="3"/>
        <v>0</v>
      </c>
      <c r="Y55" s="315"/>
      <c r="Z55" s="341"/>
      <c r="AA55" s="342"/>
      <c r="AB55" s="343"/>
      <c r="AC55" s="315"/>
      <c r="AD55" s="241">
        <f t="shared" si="4"/>
        <v>0</v>
      </c>
      <c r="AE55" s="241"/>
    </row>
    <row r="56" spans="1:31" s="224" customFormat="1" ht="11.25" customHeight="1" x14ac:dyDescent="0.15">
      <c r="A56" s="330" t="s">
        <v>1191</v>
      </c>
      <c r="B56" s="331" t="s">
        <v>508</v>
      </c>
      <c r="C56" s="398" t="s">
        <v>507</v>
      </c>
      <c r="D56" s="399"/>
      <c r="E56" s="333">
        <v>8.35</v>
      </c>
      <c r="F56" s="334">
        <v>8.1</v>
      </c>
      <c r="G56" s="335">
        <v>7.9</v>
      </c>
      <c r="H56" s="336"/>
      <c r="I56" s="337" t="s">
        <v>543</v>
      </c>
      <c r="J56" s="338"/>
      <c r="K56" s="381"/>
      <c r="L56" s="340">
        <f t="shared" si="5"/>
        <v>0</v>
      </c>
      <c r="M56" s="315"/>
      <c r="N56" s="339"/>
      <c r="O56" s="340">
        <f t="shared" si="0"/>
        <v>0</v>
      </c>
      <c r="P56" s="315"/>
      <c r="Q56" s="339"/>
      <c r="R56" s="340">
        <f t="shared" si="1"/>
        <v>0</v>
      </c>
      <c r="S56" s="315"/>
      <c r="T56" s="339"/>
      <c r="U56" s="340">
        <f t="shared" si="2"/>
        <v>0</v>
      </c>
      <c r="V56" s="315"/>
      <c r="W56" s="339"/>
      <c r="X56" s="340">
        <f t="shared" si="3"/>
        <v>0</v>
      </c>
      <c r="Y56" s="315"/>
      <c r="Z56" s="341"/>
      <c r="AA56" s="342"/>
      <c r="AB56" s="343"/>
      <c r="AC56" s="315"/>
      <c r="AD56" s="241">
        <f t="shared" si="4"/>
        <v>0</v>
      </c>
      <c r="AE56" s="241"/>
    </row>
    <row r="57" spans="1:31" s="224" customFormat="1" ht="11.25" customHeight="1" x14ac:dyDescent="0.15">
      <c r="A57" s="330" t="s">
        <v>1106</v>
      </c>
      <c r="B57" s="349"/>
      <c r="C57" s="398" t="s">
        <v>507</v>
      </c>
      <c r="D57" s="399"/>
      <c r="E57" s="333">
        <v>7.7</v>
      </c>
      <c r="F57" s="334">
        <v>7.5</v>
      </c>
      <c r="G57" s="335">
        <v>7.3</v>
      </c>
      <c r="H57" s="336"/>
      <c r="I57" s="337" t="s">
        <v>544</v>
      </c>
      <c r="J57" s="338"/>
      <c r="K57" s="381"/>
      <c r="L57" s="340">
        <f t="shared" si="5"/>
        <v>0</v>
      </c>
      <c r="M57" s="315"/>
      <c r="N57" s="339"/>
      <c r="O57" s="340">
        <f t="shared" si="0"/>
        <v>0</v>
      </c>
      <c r="P57" s="315"/>
      <c r="Q57" s="339"/>
      <c r="R57" s="340">
        <f t="shared" si="1"/>
        <v>0</v>
      </c>
      <c r="S57" s="315"/>
      <c r="T57" s="339"/>
      <c r="U57" s="340">
        <f t="shared" si="2"/>
        <v>0</v>
      </c>
      <c r="V57" s="315"/>
      <c r="W57" s="339"/>
      <c r="X57" s="340">
        <f t="shared" si="3"/>
        <v>0</v>
      </c>
      <c r="Y57" s="315"/>
      <c r="Z57" s="341"/>
      <c r="AA57" s="342"/>
      <c r="AB57" s="343"/>
      <c r="AC57" s="315"/>
      <c r="AD57" s="241">
        <f t="shared" si="4"/>
        <v>0</v>
      </c>
      <c r="AE57" s="241"/>
    </row>
    <row r="58" spans="1:31" s="224" customFormat="1" ht="11.25" customHeight="1" x14ac:dyDescent="0.15">
      <c r="A58" s="330" t="s">
        <v>1107</v>
      </c>
      <c r="B58" s="332"/>
      <c r="C58" s="398" t="s">
        <v>507</v>
      </c>
      <c r="D58" s="399"/>
      <c r="E58" s="333">
        <v>7.7</v>
      </c>
      <c r="F58" s="334">
        <v>7.5</v>
      </c>
      <c r="G58" s="335">
        <v>7.3</v>
      </c>
      <c r="H58" s="336"/>
      <c r="I58" s="337" t="s">
        <v>545</v>
      </c>
      <c r="J58" s="338"/>
      <c r="K58" s="381"/>
      <c r="L58" s="340">
        <f t="shared" si="5"/>
        <v>0</v>
      </c>
      <c r="M58" s="315"/>
      <c r="N58" s="339"/>
      <c r="O58" s="340">
        <f t="shared" si="0"/>
        <v>0</v>
      </c>
      <c r="P58" s="315"/>
      <c r="Q58" s="339"/>
      <c r="R58" s="340">
        <f t="shared" si="1"/>
        <v>0</v>
      </c>
      <c r="S58" s="315"/>
      <c r="T58" s="339"/>
      <c r="U58" s="340">
        <f t="shared" si="2"/>
        <v>0</v>
      </c>
      <c r="V58" s="315"/>
      <c r="W58" s="339"/>
      <c r="X58" s="340">
        <f t="shared" si="3"/>
        <v>0</v>
      </c>
      <c r="Y58" s="315"/>
      <c r="Z58" s="341"/>
      <c r="AA58" s="342"/>
      <c r="AB58" s="343"/>
      <c r="AC58" s="315"/>
      <c r="AD58" s="241">
        <f t="shared" si="4"/>
        <v>0</v>
      </c>
      <c r="AE58" s="241"/>
    </row>
    <row r="59" spans="1:31" s="224" customFormat="1" ht="11.25" customHeight="1" x14ac:dyDescent="0.15">
      <c r="A59" s="330" t="s">
        <v>1108</v>
      </c>
      <c r="B59" s="332"/>
      <c r="C59" s="398" t="s">
        <v>507</v>
      </c>
      <c r="D59" s="399"/>
      <c r="E59" s="333">
        <v>7.7</v>
      </c>
      <c r="F59" s="334">
        <v>7.5</v>
      </c>
      <c r="G59" s="335">
        <v>7.3</v>
      </c>
      <c r="H59" s="336"/>
      <c r="I59" s="337" t="s">
        <v>546</v>
      </c>
      <c r="J59" s="338"/>
      <c r="K59" s="381"/>
      <c r="L59" s="340">
        <f t="shared" si="5"/>
        <v>0</v>
      </c>
      <c r="M59" s="315"/>
      <c r="N59" s="339"/>
      <c r="O59" s="340">
        <f t="shared" si="0"/>
        <v>0</v>
      </c>
      <c r="P59" s="315"/>
      <c r="Q59" s="339"/>
      <c r="R59" s="340">
        <f t="shared" si="1"/>
        <v>0</v>
      </c>
      <c r="S59" s="315"/>
      <c r="T59" s="339"/>
      <c r="U59" s="340">
        <f t="shared" si="2"/>
        <v>0</v>
      </c>
      <c r="V59" s="315"/>
      <c r="W59" s="339"/>
      <c r="X59" s="340">
        <f t="shared" si="3"/>
        <v>0</v>
      </c>
      <c r="Y59" s="315"/>
      <c r="Z59" s="341"/>
      <c r="AA59" s="342"/>
      <c r="AB59" s="343"/>
      <c r="AC59" s="315"/>
      <c r="AD59" s="241">
        <f t="shared" ref="AD59:AD92" si="7">SUM(K59,L59,N59,O59,Q59,R59,T59,U59,W59,X59)</f>
        <v>0</v>
      </c>
      <c r="AE59" s="241"/>
    </row>
    <row r="60" spans="1:31" s="224" customFormat="1" ht="11.25" customHeight="1" x14ac:dyDescent="0.15">
      <c r="A60" s="383" t="s">
        <v>1268</v>
      </c>
      <c r="B60" s="349"/>
      <c r="C60" s="398" t="s">
        <v>507</v>
      </c>
      <c r="D60" s="399"/>
      <c r="E60" s="333">
        <v>7.7</v>
      </c>
      <c r="F60" s="334">
        <v>7.5</v>
      </c>
      <c r="G60" s="335">
        <v>7.3</v>
      </c>
      <c r="H60" s="336"/>
      <c r="I60" s="337" t="s">
        <v>1269</v>
      </c>
      <c r="J60" s="338"/>
      <c r="K60" s="339"/>
      <c r="L60" s="340"/>
      <c r="M60" s="315"/>
      <c r="N60" s="339"/>
      <c r="O60" s="340"/>
      <c r="P60" s="315"/>
      <c r="Q60" s="339"/>
      <c r="R60" s="340"/>
      <c r="S60" s="315"/>
      <c r="T60" s="339"/>
      <c r="U60" s="340"/>
      <c r="V60" s="315"/>
      <c r="W60" s="339"/>
      <c r="X60" s="340"/>
      <c r="Y60" s="315"/>
      <c r="Z60" s="341"/>
      <c r="AA60" s="355"/>
      <c r="AB60" s="343"/>
      <c r="AC60" s="315"/>
      <c r="AD60" s="241">
        <f t="shared" ref="AD60" si="8">SUM(K60,L60,N60,O60,Q60,R60,T60,U60,W60,X60)</f>
        <v>0</v>
      </c>
      <c r="AE60" s="241"/>
    </row>
    <row r="61" spans="1:31" s="224" customFormat="1" ht="11.25" customHeight="1" x14ac:dyDescent="0.15">
      <c r="A61" s="330" t="s">
        <v>1109</v>
      </c>
      <c r="B61" s="349"/>
      <c r="C61" s="398" t="s">
        <v>507</v>
      </c>
      <c r="D61" s="399"/>
      <c r="E61" s="333">
        <v>7.7</v>
      </c>
      <c r="F61" s="334">
        <v>7.5</v>
      </c>
      <c r="G61" s="335">
        <v>7.3</v>
      </c>
      <c r="H61" s="336"/>
      <c r="I61" s="337" t="s">
        <v>547</v>
      </c>
      <c r="J61" s="338"/>
      <c r="K61" s="339"/>
      <c r="L61" s="340">
        <f t="shared" ref="L61:L83" si="9">IF($D$18="YES", (K61), (0))</f>
        <v>0</v>
      </c>
      <c r="M61" s="315"/>
      <c r="N61" s="339"/>
      <c r="O61" s="340">
        <f t="shared" ref="O61:O83" si="10">IF($D$18="YES", (N61), (0))</f>
        <v>0</v>
      </c>
      <c r="P61" s="315"/>
      <c r="Q61" s="339"/>
      <c r="R61" s="340">
        <f t="shared" ref="R61:R83" si="11">IF($D$18="YES", (Q61), (0))</f>
        <v>0</v>
      </c>
      <c r="S61" s="315"/>
      <c r="T61" s="339"/>
      <c r="U61" s="340">
        <f t="shared" ref="U61:U83" si="12">IF($D$18="YES", (T61), (0))</f>
        <v>0</v>
      </c>
      <c r="V61" s="315"/>
      <c r="W61" s="339"/>
      <c r="X61" s="340">
        <f t="shared" ref="X61:X83" si="13">IF($D$18="YES", (W61), (0))</f>
        <v>0</v>
      </c>
      <c r="Y61" s="315"/>
      <c r="Z61" s="341"/>
      <c r="AA61" s="355"/>
      <c r="AB61" s="343"/>
      <c r="AC61" s="315"/>
      <c r="AD61" s="241">
        <f t="shared" si="7"/>
        <v>0</v>
      </c>
      <c r="AE61" s="241"/>
    </row>
    <row r="62" spans="1:31" s="224" customFormat="1" ht="11.25" customHeight="1" x14ac:dyDescent="0.15">
      <c r="A62" s="330" t="s">
        <v>1192</v>
      </c>
      <c r="B62" s="331" t="s">
        <v>508</v>
      </c>
      <c r="C62" s="398" t="s">
        <v>507</v>
      </c>
      <c r="D62" s="399"/>
      <c r="E62" s="333">
        <v>8.35</v>
      </c>
      <c r="F62" s="334">
        <v>8.1</v>
      </c>
      <c r="G62" s="335">
        <v>7.9</v>
      </c>
      <c r="H62" s="336"/>
      <c r="I62" s="337" t="s">
        <v>548</v>
      </c>
      <c r="J62" s="338"/>
      <c r="K62" s="381"/>
      <c r="L62" s="340">
        <f t="shared" si="9"/>
        <v>0</v>
      </c>
      <c r="M62" s="315"/>
      <c r="N62" s="339"/>
      <c r="O62" s="340">
        <f t="shared" si="10"/>
        <v>0</v>
      </c>
      <c r="P62" s="315"/>
      <c r="Q62" s="339"/>
      <c r="R62" s="340">
        <f t="shared" si="11"/>
        <v>0</v>
      </c>
      <c r="S62" s="315"/>
      <c r="T62" s="339"/>
      <c r="U62" s="340">
        <f t="shared" si="12"/>
        <v>0</v>
      </c>
      <c r="V62" s="315"/>
      <c r="W62" s="339"/>
      <c r="X62" s="340">
        <f t="shared" si="13"/>
        <v>0</v>
      </c>
      <c r="Y62" s="315"/>
      <c r="Z62" s="341"/>
      <c r="AA62" s="342"/>
      <c r="AB62" s="343"/>
      <c r="AC62" s="315"/>
      <c r="AD62" s="241">
        <f t="shared" si="7"/>
        <v>0</v>
      </c>
      <c r="AE62" s="241"/>
    </row>
    <row r="63" spans="1:31" s="224" customFormat="1" ht="11.25" customHeight="1" x14ac:dyDescent="0.15">
      <c r="A63" s="330" t="s">
        <v>1110</v>
      </c>
      <c r="B63" s="349"/>
      <c r="C63" s="398" t="s">
        <v>507</v>
      </c>
      <c r="D63" s="399"/>
      <c r="E63" s="333">
        <v>7.7</v>
      </c>
      <c r="F63" s="334">
        <v>7.5</v>
      </c>
      <c r="G63" s="335">
        <v>7.3</v>
      </c>
      <c r="H63" s="336"/>
      <c r="I63" s="337" t="s">
        <v>549</v>
      </c>
      <c r="J63" s="338"/>
      <c r="K63" s="339"/>
      <c r="L63" s="340">
        <f t="shared" si="9"/>
        <v>0</v>
      </c>
      <c r="M63" s="315"/>
      <c r="N63" s="339"/>
      <c r="O63" s="340">
        <f t="shared" si="10"/>
        <v>0</v>
      </c>
      <c r="P63" s="315"/>
      <c r="Q63" s="339"/>
      <c r="R63" s="340">
        <f t="shared" si="11"/>
        <v>0</v>
      </c>
      <c r="S63" s="315"/>
      <c r="T63" s="339"/>
      <c r="U63" s="340">
        <f t="shared" si="12"/>
        <v>0</v>
      </c>
      <c r="V63" s="315"/>
      <c r="W63" s="339"/>
      <c r="X63" s="340">
        <f t="shared" si="13"/>
        <v>0</v>
      </c>
      <c r="Y63" s="315"/>
      <c r="Z63" s="341"/>
      <c r="AA63" s="355"/>
      <c r="AB63" s="343"/>
      <c r="AC63" s="315"/>
      <c r="AD63" s="241">
        <f t="shared" si="7"/>
        <v>0</v>
      </c>
      <c r="AE63" s="241"/>
    </row>
    <row r="64" spans="1:31" s="224" customFormat="1" ht="11.25" customHeight="1" x14ac:dyDescent="0.15">
      <c r="A64" s="330" t="s">
        <v>1111</v>
      </c>
      <c r="B64" s="349"/>
      <c r="C64" s="398" t="s">
        <v>507</v>
      </c>
      <c r="D64" s="399"/>
      <c r="E64" s="333">
        <v>7.7</v>
      </c>
      <c r="F64" s="334">
        <v>7.5</v>
      </c>
      <c r="G64" s="335">
        <v>7.3</v>
      </c>
      <c r="H64" s="336"/>
      <c r="I64" s="337" t="s">
        <v>550</v>
      </c>
      <c r="J64" s="338"/>
      <c r="K64" s="381"/>
      <c r="L64" s="340">
        <f t="shared" si="9"/>
        <v>0</v>
      </c>
      <c r="M64" s="315"/>
      <c r="N64" s="339"/>
      <c r="O64" s="340">
        <f t="shared" si="10"/>
        <v>0</v>
      </c>
      <c r="P64" s="315"/>
      <c r="Q64" s="339"/>
      <c r="R64" s="340">
        <f t="shared" si="11"/>
        <v>0</v>
      </c>
      <c r="S64" s="315"/>
      <c r="T64" s="339"/>
      <c r="U64" s="340">
        <f t="shared" si="12"/>
        <v>0</v>
      </c>
      <c r="V64" s="315"/>
      <c r="W64" s="339"/>
      <c r="X64" s="340">
        <f t="shared" si="13"/>
        <v>0</v>
      </c>
      <c r="Y64" s="315"/>
      <c r="Z64" s="356"/>
      <c r="AA64" s="342"/>
      <c r="AB64" s="343"/>
      <c r="AC64" s="315"/>
      <c r="AD64" s="241">
        <f t="shared" si="7"/>
        <v>0</v>
      </c>
      <c r="AE64" s="241"/>
    </row>
    <row r="65" spans="1:31" s="224" customFormat="1" ht="11.25" customHeight="1" x14ac:dyDescent="0.15">
      <c r="A65" s="330" t="s">
        <v>1193</v>
      </c>
      <c r="B65" s="331" t="s">
        <v>508</v>
      </c>
      <c r="C65" s="398" t="s">
        <v>507</v>
      </c>
      <c r="D65" s="399"/>
      <c r="E65" s="333">
        <v>8.35</v>
      </c>
      <c r="F65" s="334">
        <v>8.1</v>
      </c>
      <c r="G65" s="335">
        <v>7.9</v>
      </c>
      <c r="H65" s="336"/>
      <c r="I65" s="337" t="s">
        <v>551</v>
      </c>
      <c r="J65" s="338"/>
      <c r="K65" s="339"/>
      <c r="L65" s="340">
        <f t="shared" si="9"/>
        <v>0</v>
      </c>
      <c r="M65" s="315"/>
      <c r="N65" s="339"/>
      <c r="O65" s="340">
        <f t="shared" si="10"/>
        <v>0</v>
      </c>
      <c r="P65" s="315"/>
      <c r="Q65" s="339"/>
      <c r="R65" s="340">
        <f t="shared" si="11"/>
        <v>0</v>
      </c>
      <c r="S65" s="315"/>
      <c r="T65" s="339"/>
      <c r="U65" s="340">
        <f t="shared" si="12"/>
        <v>0</v>
      </c>
      <c r="V65" s="315"/>
      <c r="W65" s="339"/>
      <c r="X65" s="340">
        <f t="shared" si="13"/>
        <v>0</v>
      </c>
      <c r="Y65" s="315"/>
      <c r="Z65" s="341"/>
      <c r="AA65" s="342"/>
      <c r="AB65" s="343"/>
      <c r="AC65" s="315"/>
      <c r="AD65" s="241">
        <f t="shared" si="7"/>
        <v>0</v>
      </c>
      <c r="AE65" s="241"/>
    </row>
    <row r="66" spans="1:31" s="224" customFormat="1" ht="11.25" customHeight="1" x14ac:dyDescent="0.15">
      <c r="A66" s="330" t="s">
        <v>1194</v>
      </c>
      <c r="B66" s="331" t="s">
        <v>508</v>
      </c>
      <c r="C66" s="398" t="s">
        <v>507</v>
      </c>
      <c r="D66" s="399"/>
      <c r="E66" s="333">
        <v>8.35</v>
      </c>
      <c r="F66" s="334">
        <v>8.1</v>
      </c>
      <c r="G66" s="335">
        <v>7.9</v>
      </c>
      <c r="H66" s="336"/>
      <c r="I66" s="337" t="s">
        <v>552</v>
      </c>
      <c r="J66" s="338"/>
      <c r="K66" s="381"/>
      <c r="L66" s="340">
        <f t="shared" si="9"/>
        <v>0</v>
      </c>
      <c r="M66" s="315"/>
      <c r="N66" s="339"/>
      <c r="O66" s="340">
        <f t="shared" si="10"/>
        <v>0</v>
      </c>
      <c r="P66" s="315"/>
      <c r="Q66" s="339"/>
      <c r="R66" s="340">
        <f t="shared" si="11"/>
        <v>0</v>
      </c>
      <c r="S66" s="315"/>
      <c r="T66" s="339"/>
      <c r="U66" s="340">
        <f t="shared" si="12"/>
        <v>0</v>
      </c>
      <c r="V66" s="315"/>
      <c r="W66" s="339"/>
      <c r="X66" s="340">
        <f t="shared" si="13"/>
        <v>0</v>
      </c>
      <c r="Y66" s="315"/>
      <c r="Z66" s="341"/>
      <c r="AA66" s="342"/>
      <c r="AB66" s="343"/>
      <c r="AC66" s="315"/>
      <c r="AD66" s="241">
        <f t="shared" si="7"/>
        <v>0</v>
      </c>
      <c r="AE66" s="241"/>
    </row>
    <row r="67" spans="1:31" s="224" customFormat="1" ht="11.25" customHeight="1" x14ac:dyDescent="0.15">
      <c r="A67" s="330" t="s">
        <v>1195</v>
      </c>
      <c r="B67" s="331" t="s">
        <v>508</v>
      </c>
      <c r="C67" s="398" t="s">
        <v>507</v>
      </c>
      <c r="D67" s="399"/>
      <c r="E67" s="333">
        <v>8.35</v>
      </c>
      <c r="F67" s="334">
        <v>8.1</v>
      </c>
      <c r="G67" s="335">
        <v>7.9</v>
      </c>
      <c r="H67" s="336"/>
      <c r="I67" s="337" t="s">
        <v>553</v>
      </c>
      <c r="J67" s="338"/>
      <c r="K67" s="381"/>
      <c r="L67" s="340">
        <f t="shared" si="9"/>
        <v>0</v>
      </c>
      <c r="M67" s="315"/>
      <c r="N67" s="339"/>
      <c r="O67" s="340">
        <f t="shared" si="10"/>
        <v>0</v>
      </c>
      <c r="P67" s="315"/>
      <c r="Q67" s="339"/>
      <c r="R67" s="340">
        <f t="shared" si="11"/>
        <v>0</v>
      </c>
      <c r="S67" s="315"/>
      <c r="T67" s="339"/>
      <c r="U67" s="340">
        <f t="shared" si="12"/>
        <v>0</v>
      </c>
      <c r="V67" s="315"/>
      <c r="W67" s="339"/>
      <c r="X67" s="340">
        <f t="shared" si="13"/>
        <v>0</v>
      </c>
      <c r="Y67" s="315"/>
      <c r="Z67" s="341"/>
      <c r="AA67" s="342"/>
      <c r="AB67" s="343"/>
      <c r="AC67" s="315"/>
      <c r="AD67" s="241">
        <f t="shared" si="7"/>
        <v>0</v>
      </c>
      <c r="AE67" s="241"/>
    </row>
    <row r="68" spans="1:31" s="224" customFormat="1" ht="11.25" customHeight="1" x14ac:dyDescent="0.15">
      <c r="A68" s="330" t="s">
        <v>1112</v>
      </c>
      <c r="B68" s="332"/>
      <c r="C68" s="398" t="s">
        <v>507</v>
      </c>
      <c r="D68" s="399"/>
      <c r="E68" s="333">
        <v>7.7</v>
      </c>
      <c r="F68" s="334">
        <v>7.5</v>
      </c>
      <c r="G68" s="335">
        <v>7.3</v>
      </c>
      <c r="H68" s="336"/>
      <c r="I68" s="337" t="s">
        <v>554</v>
      </c>
      <c r="J68" s="338"/>
      <c r="K68" s="339"/>
      <c r="L68" s="340">
        <f t="shared" si="9"/>
        <v>0</v>
      </c>
      <c r="M68" s="315"/>
      <c r="N68" s="339"/>
      <c r="O68" s="340">
        <f t="shared" si="10"/>
        <v>0</v>
      </c>
      <c r="P68" s="315"/>
      <c r="Q68" s="339"/>
      <c r="R68" s="340">
        <f t="shared" si="11"/>
        <v>0</v>
      </c>
      <c r="S68" s="315"/>
      <c r="T68" s="339"/>
      <c r="U68" s="340">
        <f t="shared" si="12"/>
        <v>0</v>
      </c>
      <c r="V68" s="315"/>
      <c r="W68" s="339"/>
      <c r="X68" s="340">
        <f t="shared" si="13"/>
        <v>0</v>
      </c>
      <c r="Y68" s="315"/>
      <c r="Z68" s="341"/>
      <c r="AA68" s="342"/>
      <c r="AB68" s="343"/>
      <c r="AC68" s="315"/>
      <c r="AD68" s="241">
        <f t="shared" si="7"/>
        <v>0</v>
      </c>
      <c r="AE68" s="241"/>
    </row>
    <row r="69" spans="1:31" s="224" customFormat="1" ht="11.25" customHeight="1" x14ac:dyDescent="0.15">
      <c r="A69" s="330" t="s">
        <v>1113</v>
      </c>
      <c r="B69" s="332"/>
      <c r="C69" s="398" t="s">
        <v>507</v>
      </c>
      <c r="D69" s="399"/>
      <c r="E69" s="333">
        <v>7.7</v>
      </c>
      <c r="F69" s="334">
        <v>7.5</v>
      </c>
      <c r="G69" s="335">
        <v>7.3</v>
      </c>
      <c r="H69" s="336"/>
      <c r="I69" s="337" t="s">
        <v>555</v>
      </c>
      <c r="J69" s="338"/>
      <c r="K69" s="381"/>
      <c r="L69" s="340">
        <f t="shared" si="9"/>
        <v>0</v>
      </c>
      <c r="M69" s="315"/>
      <c r="N69" s="339"/>
      <c r="O69" s="340">
        <f t="shared" si="10"/>
        <v>0</v>
      </c>
      <c r="P69" s="315"/>
      <c r="Q69" s="339"/>
      <c r="R69" s="340">
        <f t="shared" si="11"/>
        <v>0</v>
      </c>
      <c r="S69" s="315"/>
      <c r="T69" s="339"/>
      <c r="U69" s="340">
        <f t="shared" si="12"/>
        <v>0</v>
      </c>
      <c r="V69" s="315"/>
      <c r="W69" s="339"/>
      <c r="X69" s="340">
        <f t="shared" si="13"/>
        <v>0</v>
      </c>
      <c r="Y69" s="315"/>
      <c r="Z69" s="341"/>
      <c r="AA69" s="342"/>
      <c r="AB69" s="343"/>
      <c r="AC69" s="315"/>
      <c r="AD69" s="241">
        <f t="shared" si="7"/>
        <v>0</v>
      </c>
      <c r="AE69" s="241"/>
    </row>
    <row r="70" spans="1:31" s="224" customFormat="1" ht="11.25" customHeight="1" x14ac:dyDescent="0.15">
      <c r="A70" s="330" t="s">
        <v>1196</v>
      </c>
      <c r="B70" s="331" t="s">
        <v>508</v>
      </c>
      <c r="C70" s="398" t="s">
        <v>507</v>
      </c>
      <c r="D70" s="399"/>
      <c r="E70" s="333">
        <v>8.35</v>
      </c>
      <c r="F70" s="334">
        <v>8.1</v>
      </c>
      <c r="G70" s="335">
        <v>7.9</v>
      </c>
      <c r="H70" s="336"/>
      <c r="I70" s="337" t="s">
        <v>556</v>
      </c>
      <c r="J70" s="338"/>
      <c r="K70" s="381"/>
      <c r="L70" s="340">
        <f t="shared" si="9"/>
        <v>0</v>
      </c>
      <c r="M70" s="315"/>
      <c r="N70" s="339"/>
      <c r="O70" s="340">
        <f t="shared" si="10"/>
        <v>0</v>
      </c>
      <c r="P70" s="315"/>
      <c r="Q70" s="339"/>
      <c r="R70" s="340">
        <f t="shared" si="11"/>
        <v>0</v>
      </c>
      <c r="S70" s="315"/>
      <c r="T70" s="339"/>
      <c r="U70" s="340">
        <f t="shared" si="12"/>
        <v>0</v>
      </c>
      <c r="V70" s="315"/>
      <c r="W70" s="339"/>
      <c r="X70" s="340">
        <f t="shared" si="13"/>
        <v>0</v>
      </c>
      <c r="Y70" s="315"/>
      <c r="Z70" s="341"/>
      <c r="AA70" s="342"/>
      <c r="AB70" s="343"/>
      <c r="AC70" s="315"/>
      <c r="AD70" s="241">
        <f t="shared" si="7"/>
        <v>0</v>
      </c>
      <c r="AE70" s="241"/>
    </row>
    <row r="71" spans="1:31" s="224" customFormat="1" ht="11.25" customHeight="1" x14ac:dyDescent="0.15">
      <c r="A71" s="383" t="s">
        <v>1114</v>
      </c>
      <c r="B71" s="332"/>
      <c r="C71" s="398" t="s">
        <v>507</v>
      </c>
      <c r="D71" s="399"/>
      <c r="E71" s="333">
        <v>7.7</v>
      </c>
      <c r="F71" s="334">
        <v>7.5</v>
      </c>
      <c r="G71" s="335">
        <v>7.3</v>
      </c>
      <c r="H71" s="336"/>
      <c r="I71" s="337" t="s">
        <v>557</v>
      </c>
      <c r="J71" s="338"/>
      <c r="K71" s="339"/>
      <c r="L71" s="340">
        <f t="shared" si="9"/>
        <v>0</v>
      </c>
      <c r="M71" s="315"/>
      <c r="N71" s="339"/>
      <c r="O71" s="340">
        <f t="shared" si="10"/>
        <v>0</v>
      </c>
      <c r="P71" s="315"/>
      <c r="Q71" s="339"/>
      <c r="R71" s="340">
        <f t="shared" si="11"/>
        <v>0</v>
      </c>
      <c r="S71" s="315"/>
      <c r="T71" s="339"/>
      <c r="U71" s="340">
        <f t="shared" si="12"/>
        <v>0</v>
      </c>
      <c r="V71" s="315"/>
      <c r="W71" s="339"/>
      <c r="X71" s="340">
        <f t="shared" si="13"/>
        <v>0</v>
      </c>
      <c r="Y71" s="315"/>
      <c r="Z71" s="341"/>
      <c r="AA71" s="342"/>
      <c r="AB71" s="343"/>
      <c r="AC71" s="315"/>
      <c r="AD71" s="241">
        <f t="shared" si="7"/>
        <v>0</v>
      </c>
      <c r="AE71" s="241"/>
    </row>
    <row r="72" spans="1:31" s="224" customFormat="1" ht="11.25" customHeight="1" x14ac:dyDescent="0.15">
      <c r="A72" s="330" t="s">
        <v>1115</v>
      </c>
      <c r="B72" s="349"/>
      <c r="C72" s="398" t="s">
        <v>507</v>
      </c>
      <c r="D72" s="399"/>
      <c r="E72" s="333">
        <v>7.7</v>
      </c>
      <c r="F72" s="334">
        <v>7.5</v>
      </c>
      <c r="G72" s="335">
        <v>7.3</v>
      </c>
      <c r="H72" s="336"/>
      <c r="I72" s="337" t="s">
        <v>558</v>
      </c>
      <c r="J72" s="338"/>
      <c r="K72" s="339"/>
      <c r="L72" s="340">
        <f t="shared" si="9"/>
        <v>0</v>
      </c>
      <c r="M72" s="315"/>
      <c r="N72" s="339"/>
      <c r="O72" s="340">
        <f t="shared" si="10"/>
        <v>0</v>
      </c>
      <c r="P72" s="315"/>
      <c r="Q72" s="339"/>
      <c r="R72" s="340">
        <f t="shared" si="11"/>
        <v>0</v>
      </c>
      <c r="S72" s="315"/>
      <c r="T72" s="339"/>
      <c r="U72" s="340">
        <f t="shared" si="12"/>
        <v>0</v>
      </c>
      <c r="V72" s="315"/>
      <c r="W72" s="339"/>
      <c r="X72" s="340">
        <f t="shared" si="13"/>
        <v>0</v>
      </c>
      <c r="Y72" s="315"/>
      <c r="Z72" s="341"/>
      <c r="AA72" s="342"/>
      <c r="AB72" s="343"/>
      <c r="AC72" s="315"/>
      <c r="AD72" s="241">
        <f t="shared" si="7"/>
        <v>0</v>
      </c>
      <c r="AE72" s="241"/>
    </row>
    <row r="73" spans="1:31" s="224" customFormat="1" ht="11.25" customHeight="1" x14ac:dyDescent="0.15">
      <c r="A73" s="330" t="s">
        <v>1116</v>
      </c>
      <c r="B73" s="332"/>
      <c r="C73" s="398" t="s">
        <v>507</v>
      </c>
      <c r="D73" s="399"/>
      <c r="E73" s="333">
        <v>7.7009999999999996</v>
      </c>
      <c r="F73" s="334">
        <v>7.5</v>
      </c>
      <c r="G73" s="335">
        <v>7.3</v>
      </c>
      <c r="H73" s="336"/>
      <c r="I73" s="337" t="s">
        <v>559</v>
      </c>
      <c r="J73" s="338"/>
      <c r="K73" s="339"/>
      <c r="L73" s="340">
        <f t="shared" si="9"/>
        <v>0</v>
      </c>
      <c r="M73" s="315"/>
      <c r="N73" s="339"/>
      <c r="O73" s="340">
        <f t="shared" si="10"/>
        <v>0</v>
      </c>
      <c r="P73" s="315"/>
      <c r="Q73" s="339"/>
      <c r="R73" s="340">
        <f t="shared" si="11"/>
        <v>0</v>
      </c>
      <c r="S73" s="315"/>
      <c r="T73" s="339"/>
      <c r="U73" s="340">
        <f t="shared" si="12"/>
        <v>0</v>
      </c>
      <c r="V73" s="315"/>
      <c r="W73" s="339"/>
      <c r="X73" s="340">
        <f t="shared" si="13"/>
        <v>0</v>
      </c>
      <c r="Y73" s="315"/>
      <c r="Z73" s="341"/>
      <c r="AA73" s="342"/>
      <c r="AB73" s="343"/>
      <c r="AC73" s="315"/>
      <c r="AD73" s="241">
        <f t="shared" si="7"/>
        <v>0</v>
      </c>
      <c r="AE73" s="241"/>
    </row>
    <row r="74" spans="1:31" s="224" customFormat="1" ht="11.25" customHeight="1" x14ac:dyDescent="0.15">
      <c r="A74" s="330" t="s">
        <v>1117</v>
      </c>
      <c r="B74" s="332"/>
      <c r="C74" s="398" t="s">
        <v>507</v>
      </c>
      <c r="D74" s="399"/>
      <c r="E74" s="333">
        <v>7.7</v>
      </c>
      <c r="F74" s="334">
        <v>7.5</v>
      </c>
      <c r="G74" s="335">
        <v>7.3</v>
      </c>
      <c r="H74" s="336"/>
      <c r="I74" s="337" t="s">
        <v>560</v>
      </c>
      <c r="J74" s="338"/>
      <c r="K74" s="381"/>
      <c r="L74" s="340">
        <f t="shared" si="9"/>
        <v>0</v>
      </c>
      <c r="M74" s="315"/>
      <c r="N74" s="339"/>
      <c r="O74" s="340">
        <f t="shared" si="10"/>
        <v>0</v>
      </c>
      <c r="P74" s="315"/>
      <c r="Q74" s="339"/>
      <c r="R74" s="340">
        <f t="shared" si="11"/>
        <v>0</v>
      </c>
      <c r="S74" s="315"/>
      <c r="T74" s="339"/>
      <c r="U74" s="340">
        <f t="shared" si="12"/>
        <v>0</v>
      </c>
      <c r="V74" s="315"/>
      <c r="W74" s="339"/>
      <c r="X74" s="340">
        <f t="shared" si="13"/>
        <v>0</v>
      </c>
      <c r="Y74" s="315"/>
      <c r="Z74" s="341"/>
      <c r="AA74" s="342"/>
      <c r="AB74" s="343"/>
      <c r="AC74" s="315"/>
      <c r="AD74" s="241">
        <f t="shared" si="7"/>
        <v>0</v>
      </c>
      <c r="AE74" s="241"/>
    </row>
    <row r="75" spans="1:31" s="224" customFormat="1" ht="11.25" customHeight="1" x14ac:dyDescent="0.15">
      <c r="A75" s="330" t="s">
        <v>1118</v>
      </c>
      <c r="B75" s="332"/>
      <c r="C75" s="398" t="s">
        <v>507</v>
      </c>
      <c r="D75" s="399"/>
      <c r="E75" s="333">
        <v>7.7</v>
      </c>
      <c r="F75" s="334">
        <v>7.5</v>
      </c>
      <c r="G75" s="335">
        <v>7.3</v>
      </c>
      <c r="H75" s="357"/>
      <c r="I75" s="337" t="s">
        <v>561</v>
      </c>
      <c r="J75" s="338"/>
      <c r="K75" s="339"/>
      <c r="L75" s="340">
        <f t="shared" si="9"/>
        <v>0</v>
      </c>
      <c r="M75" s="315"/>
      <c r="N75" s="339"/>
      <c r="O75" s="340">
        <f t="shared" si="10"/>
        <v>0</v>
      </c>
      <c r="P75" s="315"/>
      <c r="Q75" s="339"/>
      <c r="R75" s="340">
        <f t="shared" si="11"/>
        <v>0</v>
      </c>
      <c r="S75" s="315"/>
      <c r="T75" s="339"/>
      <c r="U75" s="340">
        <f t="shared" si="12"/>
        <v>0</v>
      </c>
      <c r="V75" s="315"/>
      <c r="W75" s="339"/>
      <c r="X75" s="340">
        <f t="shared" si="13"/>
        <v>0</v>
      </c>
      <c r="Y75" s="315"/>
      <c r="Z75" s="341"/>
      <c r="AA75" s="342"/>
      <c r="AB75" s="343"/>
      <c r="AC75" s="315"/>
      <c r="AD75" s="241">
        <f t="shared" si="7"/>
        <v>0</v>
      </c>
      <c r="AE75" s="241"/>
    </row>
    <row r="76" spans="1:31" s="224" customFormat="1" ht="11.25" customHeight="1" x14ac:dyDescent="0.15">
      <c r="A76" s="330" t="s">
        <v>1197</v>
      </c>
      <c r="B76" s="331" t="s">
        <v>508</v>
      </c>
      <c r="C76" s="398" t="s">
        <v>507</v>
      </c>
      <c r="D76" s="399"/>
      <c r="E76" s="333">
        <v>8.35</v>
      </c>
      <c r="F76" s="334">
        <v>8.1</v>
      </c>
      <c r="G76" s="335">
        <v>7.9</v>
      </c>
      <c r="H76" s="336"/>
      <c r="I76" s="337" t="s">
        <v>562</v>
      </c>
      <c r="J76" s="338"/>
      <c r="K76" s="381"/>
      <c r="L76" s="340">
        <f t="shared" si="9"/>
        <v>0</v>
      </c>
      <c r="M76" s="315"/>
      <c r="N76" s="339"/>
      <c r="O76" s="340">
        <f t="shared" si="10"/>
        <v>0</v>
      </c>
      <c r="P76" s="315"/>
      <c r="Q76" s="339"/>
      <c r="R76" s="340">
        <f t="shared" si="11"/>
        <v>0</v>
      </c>
      <c r="S76" s="315"/>
      <c r="T76" s="339"/>
      <c r="U76" s="340">
        <f t="shared" si="12"/>
        <v>0</v>
      </c>
      <c r="V76" s="315"/>
      <c r="W76" s="339"/>
      <c r="X76" s="340">
        <f t="shared" si="13"/>
        <v>0</v>
      </c>
      <c r="Y76" s="315"/>
      <c r="Z76" s="341"/>
      <c r="AA76" s="342"/>
      <c r="AB76" s="343"/>
      <c r="AC76" s="315"/>
      <c r="AD76" s="241">
        <f t="shared" si="7"/>
        <v>0</v>
      </c>
      <c r="AE76" s="241"/>
    </row>
    <row r="77" spans="1:31" s="224" customFormat="1" ht="11.25" customHeight="1" x14ac:dyDescent="0.15">
      <c r="A77" s="330" t="s">
        <v>1119</v>
      </c>
      <c r="B77" s="332"/>
      <c r="C77" s="398" t="s">
        <v>507</v>
      </c>
      <c r="D77" s="399"/>
      <c r="E77" s="333">
        <v>7.7</v>
      </c>
      <c r="F77" s="334">
        <v>7.5</v>
      </c>
      <c r="G77" s="335">
        <v>7.3</v>
      </c>
      <c r="H77" s="336"/>
      <c r="I77" s="337" t="s">
        <v>563</v>
      </c>
      <c r="J77" s="338"/>
      <c r="K77" s="381"/>
      <c r="L77" s="340">
        <f t="shared" si="9"/>
        <v>0</v>
      </c>
      <c r="M77" s="315"/>
      <c r="N77" s="339"/>
      <c r="O77" s="340">
        <f t="shared" si="10"/>
        <v>0</v>
      </c>
      <c r="P77" s="315"/>
      <c r="Q77" s="339"/>
      <c r="R77" s="340">
        <f t="shared" si="11"/>
        <v>0</v>
      </c>
      <c r="S77" s="315"/>
      <c r="T77" s="339"/>
      <c r="U77" s="340">
        <f t="shared" si="12"/>
        <v>0</v>
      </c>
      <c r="V77" s="315"/>
      <c r="W77" s="339"/>
      <c r="X77" s="340">
        <f t="shared" si="13"/>
        <v>0</v>
      </c>
      <c r="Y77" s="315"/>
      <c r="Z77" s="341"/>
      <c r="AA77" s="342"/>
      <c r="AB77" s="343"/>
      <c r="AC77" s="315"/>
      <c r="AD77" s="241">
        <f t="shared" si="7"/>
        <v>0</v>
      </c>
      <c r="AE77" s="241"/>
    </row>
    <row r="78" spans="1:31" s="224" customFormat="1" ht="11.25" customHeight="1" x14ac:dyDescent="0.15">
      <c r="A78" s="330" t="s">
        <v>1120</v>
      </c>
      <c r="B78" s="349"/>
      <c r="C78" s="398" t="s">
        <v>507</v>
      </c>
      <c r="D78" s="399"/>
      <c r="E78" s="333">
        <v>7.7</v>
      </c>
      <c r="F78" s="334">
        <v>7.5</v>
      </c>
      <c r="G78" s="335">
        <v>7.3</v>
      </c>
      <c r="H78" s="358"/>
      <c r="I78" s="337" t="s">
        <v>564</v>
      </c>
      <c r="J78" s="338"/>
      <c r="K78" s="339"/>
      <c r="L78" s="340">
        <f t="shared" si="9"/>
        <v>0</v>
      </c>
      <c r="M78" s="315"/>
      <c r="N78" s="339"/>
      <c r="O78" s="340">
        <f t="shared" si="10"/>
        <v>0</v>
      </c>
      <c r="P78" s="315"/>
      <c r="Q78" s="339"/>
      <c r="R78" s="340">
        <f t="shared" si="11"/>
        <v>0</v>
      </c>
      <c r="S78" s="315"/>
      <c r="T78" s="339"/>
      <c r="U78" s="340">
        <f t="shared" si="12"/>
        <v>0</v>
      </c>
      <c r="V78" s="315"/>
      <c r="W78" s="339"/>
      <c r="X78" s="340">
        <f t="shared" si="13"/>
        <v>0</v>
      </c>
      <c r="Y78" s="315"/>
      <c r="Z78" s="341"/>
      <c r="AA78" s="342"/>
      <c r="AB78" s="343"/>
      <c r="AC78" s="315"/>
      <c r="AD78" s="241">
        <f t="shared" si="7"/>
        <v>0</v>
      </c>
      <c r="AE78" s="241"/>
    </row>
    <row r="79" spans="1:31" s="224" customFormat="1" ht="11.25" customHeight="1" x14ac:dyDescent="0.15">
      <c r="A79" s="330" t="s">
        <v>1121</v>
      </c>
      <c r="B79" s="349"/>
      <c r="C79" s="398" t="s">
        <v>507</v>
      </c>
      <c r="D79" s="399"/>
      <c r="E79" s="333">
        <v>7.7</v>
      </c>
      <c r="F79" s="334">
        <v>7.5</v>
      </c>
      <c r="G79" s="335">
        <v>7.3</v>
      </c>
      <c r="H79" s="336"/>
      <c r="I79" s="337" t="s">
        <v>565</v>
      </c>
      <c r="J79" s="338"/>
      <c r="K79" s="381"/>
      <c r="L79" s="340">
        <f t="shared" si="9"/>
        <v>0</v>
      </c>
      <c r="M79" s="315"/>
      <c r="N79" s="339"/>
      <c r="O79" s="340">
        <f t="shared" si="10"/>
        <v>0</v>
      </c>
      <c r="P79" s="315"/>
      <c r="Q79" s="339"/>
      <c r="R79" s="340">
        <f t="shared" si="11"/>
        <v>0</v>
      </c>
      <c r="S79" s="315"/>
      <c r="T79" s="339"/>
      <c r="U79" s="340">
        <f t="shared" si="12"/>
        <v>0</v>
      </c>
      <c r="V79" s="315"/>
      <c r="W79" s="339"/>
      <c r="X79" s="340">
        <f t="shared" si="13"/>
        <v>0</v>
      </c>
      <c r="Y79" s="315"/>
      <c r="Z79" s="341"/>
      <c r="AA79" s="342"/>
      <c r="AB79" s="343"/>
      <c r="AC79" s="315"/>
      <c r="AD79" s="241">
        <f t="shared" si="7"/>
        <v>0</v>
      </c>
      <c r="AE79" s="241"/>
    </row>
    <row r="80" spans="1:31" s="224" customFormat="1" ht="11.25" customHeight="1" x14ac:dyDescent="0.15">
      <c r="A80" s="330" t="s">
        <v>1122</v>
      </c>
      <c r="B80" s="349"/>
      <c r="C80" s="398" t="s">
        <v>507</v>
      </c>
      <c r="D80" s="399"/>
      <c r="E80" s="333">
        <v>7.7</v>
      </c>
      <c r="F80" s="334">
        <v>7.5</v>
      </c>
      <c r="G80" s="335">
        <v>7.3</v>
      </c>
      <c r="H80" s="336"/>
      <c r="I80" s="337" t="s">
        <v>566</v>
      </c>
      <c r="J80" s="338"/>
      <c r="K80" s="381"/>
      <c r="L80" s="340">
        <f t="shared" si="9"/>
        <v>0</v>
      </c>
      <c r="M80" s="315"/>
      <c r="N80" s="339"/>
      <c r="O80" s="340">
        <f t="shared" si="10"/>
        <v>0</v>
      </c>
      <c r="P80" s="315"/>
      <c r="Q80" s="339"/>
      <c r="R80" s="340">
        <f t="shared" si="11"/>
        <v>0</v>
      </c>
      <c r="S80" s="315"/>
      <c r="T80" s="339"/>
      <c r="U80" s="340">
        <f t="shared" si="12"/>
        <v>0</v>
      </c>
      <c r="V80" s="315"/>
      <c r="W80" s="339"/>
      <c r="X80" s="340">
        <f t="shared" si="13"/>
        <v>0</v>
      </c>
      <c r="Y80" s="315"/>
      <c r="Z80" s="341"/>
      <c r="AA80" s="342"/>
      <c r="AB80" s="343"/>
      <c r="AC80" s="315"/>
      <c r="AD80" s="241">
        <f t="shared" si="7"/>
        <v>0</v>
      </c>
      <c r="AE80" s="241"/>
    </row>
    <row r="81" spans="1:31" s="224" customFormat="1" ht="11.25" customHeight="1" x14ac:dyDescent="0.15">
      <c r="A81" s="330" t="s">
        <v>1123</v>
      </c>
      <c r="B81" s="349"/>
      <c r="C81" s="398" t="s">
        <v>507</v>
      </c>
      <c r="D81" s="399"/>
      <c r="E81" s="333">
        <v>7.7</v>
      </c>
      <c r="F81" s="334">
        <v>7.5</v>
      </c>
      <c r="G81" s="335">
        <v>7.3</v>
      </c>
      <c r="H81" s="358"/>
      <c r="I81" s="337" t="s">
        <v>567</v>
      </c>
      <c r="J81" s="338"/>
      <c r="K81" s="381"/>
      <c r="L81" s="340">
        <f t="shared" si="9"/>
        <v>0</v>
      </c>
      <c r="M81" s="315"/>
      <c r="N81" s="339"/>
      <c r="O81" s="340">
        <f t="shared" si="10"/>
        <v>0</v>
      </c>
      <c r="P81" s="315"/>
      <c r="Q81" s="339"/>
      <c r="R81" s="340">
        <f t="shared" si="11"/>
        <v>0</v>
      </c>
      <c r="S81" s="315"/>
      <c r="T81" s="339"/>
      <c r="U81" s="340">
        <f t="shared" si="12"/>
        <v>0</v>
      </c>
      <c r="V81" s="315"/>
      <c r="W81" s="339"/>
      <c r="X81" s="340">
        <f t="shared" si="13"/>
        <v>0</v>
      </c>
      <c r="Y81" s="315"/>
      <c r="Z81" s="341"/>
      <c r="AA81" s="342"/>
      <c r="AB81" s="343"/>
      <c r="AC81" s="315"/>
      <c r="AD81" s="241">
        <f t="shared" si="7"/>
        <v>0</v>
      </c>
      <c r="AE81" s="241"/>
    </row>
    <row r="82" spans="1:31" s="224" customFormat="1" ht="11.25" customHeight="1" x14ac:dyDescent="0.15">
      <c r="A82" s="330" t="s">
        <v>1198</v>
      </c>
      <c r="B82" s="331" t="s">
        <v>508</v>
      </c>
      <c r="C82" s="398" t="s">
        <v>507</v>
      </c>
      <c r="D82" s="399"/>
      <c r="E82" s="333">
        <v>8.35</v>
      </c>
      <c r="F82" s="334">
        <v>8.1</v>
      </c>
      <c r="G82" s="335">
        <v>7.9</v>
      </c>
      <c r="H82" s="336"/>
      <c r="I82" s="337" t="s">
        <v>568</v>
      </c>
      <c r="J82" s="338"/>
      <c r="K82" s="381"/>
      <c r="L82" s="340">
        <f t="shared" si="9"/>
        <v>0</v>
      </c>
      <c r="M82" s="315"/>
      <c r="N82" s="339"/>
      <c r="O82" s="340">
        <f t="shared" si="10"/>
        <v>0</v>
      </c>
      <c r="P82" s="315"/>
      <c r="Q82" s="339"/>
      <c r="R82" s="340">
        <f t="shared" si="11"/>
        <v>0</v>
      </c>
      <c r="S82" s="315"/>
      <c r="T82" s="339"/>
      <c r="U82" s="340">
        <f t="shared" si="12"/>
        <v>0</v>
      </c>
      <c r="V82" s="315"/>
      <c r="W82" s="339"/>
      <c r="X82" s="340">
        <f t="shared" si="13"/>
        <v>0</v>
      </c>
      <c r="Y82" s="315"/>
      <c r="Z82" s="341"/>
      <c r="AA82" s="342"/>
      <c r="AB82" s="343"/>
      <c r="AC82" s="315"/>
      <c r="AD82" s="241">
        <f t="shared" si="7"/>
        <v>0</v>
      </c>
      <c r="AE82" s="241"/>
    </row>
    <row r="83" spans="1:31" s="224" customFormat="1" ht="11.25" customHeight="1" x14ac:dyDescent="0.15">
      <c r="A83" s="330" t="s">
        <v>1199</v>
      </c>
      <c r="B83" s="331" t="s">
        <v>508</v>
      </c>
      <c r="C83" s="398" t="s">
        <v>507</v>
      </c>
      <c r="D83" s="399"/>
      <c r="E83" s="333">
        <v>8.35</v>
      </c>
      <c r="F83" s="334">
        <v>8.1</v>
      </c>
      <c r="G83" s="335">
        <v>7.9</v>
      </c>
      <c r="H83" s="358"/>
      <c r="I83" s="337" t="s">
        <v>569</v>
      </c>
      <c r="J83" s="338"/>
      <c r="K83" s="339"/>
      <c r="L83" s="340">
        <f t="shared" si="9"/>
        <v>0</v>
      </c>
      <c r="M83" s="315"/>
      <c r="N83" s="339"/>
      <c r="O83" s="340">
        <f t="shared" si="10"/>
        <v>0</v>
      </c>
      <c r="P83" s="315"/>
      <c r="Q83" s="339"/>
      <c r="R83" s="340">
        <f t="shared" si="11"/>
        <v>0</v>
      </c>
      <c r="S83" s="315"/>
      <c r="T83" s="339"/>
      <c r="U83" s="340">
        <f t="shared" si="12"/>
        <v>0</v>
      </c>
      <c r="V83" s="315"/>
      <c r="W83" s="339"/>
      <c r="X83" s="340">
        <f t="shared" si="13"/>
        <v>0</v>
      </c>
      <c r="Y83" s="315"/>
      <c r="Z83" s="341"/>
      <c r="AA83" s="342"/>
      <c r="AB83" s="343"/>
      <c r="AC83" s="315"/>
      <c r="AD83" s="241">
        <f t="shared" si="7"/>
        <v>0</v>
      </c>
      <c r="AE83" s="241"/>
    </row>
    <row r="84" spans="1:31" s="224" customFormat="1" ht="11.25" customHeight="1" x14ac:dyDescent="0.15">
      <c r="A84" s="383" t="s">
        <v>1267</v>
      </c>
      <c r="B84" s="331" t="s">
        <v>508</v>
      </c>
      <c r="C84" s="398" t="s">
        <v>507</v>
      </c>
      <c r="D84" s="399"/>
      <c r="E84" s="333">
        <v>8.35</v>
      </c>
      <c r="F84" s="334">
        <v>8.1</v>
      </c>
      <c r="G84" s="335">
        <v>7.9</v>
      </c>
      <c r="H84" s="358"/>
      <c r="I84" s="382" t="s">
        <v>1295</v>
      </c>
      <c r="J84" s="338"/>
      <c r="K84" s="339"/>
      <c r="L84" s="340">
        <f t="shared" ref="L84" si="14">IF($D$18="YES", (K84), (0))</f>
        <v>0</v>
      </c>
      <c r="M84" s="315"/>
      <c r="N84" s="339"/>
      <c r="O84" s="340">
        <f t="shared" ref="O84" si="15">IF($D$18="YES", (N84), (0))</f>
        <v>0</v>
      </c>
      <c r="P84" s="315"/>
      <c r="Q84" s="339"/>
      <c r="R84" s="340">
        <f t="shared" ref="R84" si="16">IF($D$18="YES", (Q84), (0))</f>
        <v>0</v>
      </c>
      <c r="S84" s="315"/>
      <c r="T84" s="339"/>
      <c r="U84" s="340">
        <f t="shared" ref="U84" si="17">IF($D$18="YES", (T84), (0))</f>
        <v>0</v>
      </c>
      <c r="V84" s="315"/>
      <c r="W84" s="339"/>
      <c r="X84" s="340">
        <f t="shared" ref="X84" si="18">IF($D$18="YES", (W84), (0))</f>
        <v>0</v>
      </c>
      <c r="Y84" s="315"/>
      <c r="Z84" s="341"/>
      <c r="AA84" s="342"/>
      <c r="AB84" s="343"/>
      <c r="AC84" s="315"/>
      <c r="AD84" s="241">
        <f t="shared" ref="AD84" si="19">SUM(K84,L84,N84,O84,Q84,R84,T84,U84,W84,X84)</f>
        <v>0</v>
      </c>
      <c r="AE84" s="241"/>
    </row>
    <row r="85" spans="1:31" s="224" customFormat="1" ht="11.25" customHeight="1" x14ac:dyDescent="0.15">
      <c r="A85" s="330" t="s">
        <v>1254</v>
      </c>
      <c r="B85" s="331" t="s">
        <v>508</v>
      </c>
      <c r="C85" s="398" t="s">
        <v>507</v>
      </c>
      <c r="D85" s="399"/>
      <c r="E85" s="333">
        <v>7.7</v>
      </c>
      <c r="F85" s="334">
        <v>7.5</v>
      </c>
      <c r="G85" s="335">
        <v>7.3</v>
      </c>
      <c r="H85" s="358"/>
      <c r="I85" s="382" t="s">
        <v>570</v>
      </c>
      <c r="J85" s="338"/>
      <c r="K85" s="381"/>
      <c r="L85" s="340">
        <f t="shared" ref="L85:L92" si="20">IF($D$18="YES", (K85), (0))</f>
        <v>0</v>
      </c>
      <c r="M85" s="315"/>
      <c r="N85" s="339"/>
      <c r="O85" s="340">
        <f t="shared" ref="O85:O92" si="21">IF($D$18="YES", (N85), (0))</f>
        <v>0</v>
      </c>
      <c r="P85" s="315"/>
      <c r="Q85" s="339"/>
      <c r="R85" s="340">
        <f t="shared" ref="R85:R92" si="22">IF($D$18="YES", (Q85), (0))</f>
        <v>0</v>
      </c>
      <c r="S85" s="315"/>
      <c r="T85" s="339"/>
      <c r="U85" s="340">
        <f t="shared" ref="U85:U92" si="23">IF($D$18="YES", (T85), (0))</f>
        <v>0</v>
      </c>
      <c r="V85" s="315"/>
      <c r="W85" s="339"/>
      <c r="X85" s="340">
        <f t="shared" ref="X85:X92" si="24">IF($D$18="YES", (W85), (0))</f>
        <v>0</v>
      </c>
      <c r="Y85" s="315"/>
      <c r="Z85" s="341"/>
      <c r="AA85" s="342"/>
      <c r="AB85" s="343"/>
      <c r="AC85" s="315"/>
      <c r="AD85" s="241">
        <f t="shared" ref="AD85" si="25">SUM(K85,L85,N85,O85,Q85,R85,T85,U85,W85,X85)</f>
        <v>0</v>
      </c>
      <c r="AE85" s="241"/>
    </row>
    <row r="86" spans="1:31" s="224" customFormat="1" ht="11.25" customHeight="1" x14ac:dyDescent="0.15">
      <c r="A86" s="383" t="s">
        <v>1124</v>
      </c>
      <c r="B86" s="349"/>
      <c r="C86" s="398" t="s">
        <v>507</v>
      </c>
      <c r="D86" s="399"/>
      <c r="E86" s="333">
        <v>7.7</v>
      </c>
      <c r="F86" s="334">
        <v>7.5</v>
      </c>
      <c r="G86" s="335">
        <v>7.3</v>
      </c>
      <c r="H86" s="336"/>
      <c r="I86" s="337" t="s">
        <v>571</v>
      </c>
      <c r="J86" s="338"/>
      <c r="K86" s="381"/>
      <c r="L86" s="340">
        <f t="shared" si="20"/>
        <v>0</v>
      </c>
      <c r="M86" s="315"/>
      <c r="N86" s="339"/>
      <c r="O86" s="340">
        <f t="shared" si="21"/>
        <v>0</v>
      </c>
      <c r="P86" s="315"/>
      <c r="Q86" s="339"/>
      <c r="R86" s="340">
        <f t="shared" si="22"/>
        <v>0</v>
      </c>
      <c r="S86" s="315"/>
      <c r="T86" s="339"/>
      <c r="U86" s="340">
        <f t="shared" si="23"/>
        <v>0</v>
      </c>
      <c r="V86" s="315"/>
      <c r="W86" s="339"/>
      <c r="X86" s="340">
        <f t="shared" si="24"/>
        <v>0</v>
      </c>
      <c r="Y86" s="315"/>
      <c r="Z86" s="341"/>
      <c r="AA86" s="342"/>
      <c r="AB86" s="343"/>
      <c r="AC86" s="315"/>
      <c r="AD86" s="241">
        <f t="shared" si="7"/>
        <v>0</v>
      </c>
      <c r="AE86" s="241"/>
    </row>
    <row r="87" spans="1:31" s="224" customFormat="1" ht="11.25" customHeight="1" x14ac:dyDescent="0.15">
      <c r="A87" s="330" t="s">
        <v>1200</v>
      </c>
      <c r="B87" s="331" t="s">
        <v>508</v>
      </c>
      <c r="C87" s="398" t="s">
        <v>507</v>
      </c>
      <c r="D87" s="399"/>
      <c r="E87" s="333">
        <v>8.35</v>
      </c>
      <c r="F87" s="334">
        <v>8.1</v>
      </c>
      <c r="G87" s="335">
        <v>7.9</v>
      </c>
      <c r="H87" s="336"/>
      <c r="I87" s="337" t="s">
        <v>572</v>
      </c>
      <c r="J87" s="338"/>
      <c r="K87" s="381"/>
      <c r="L87" s="340">
        <f t="shared" si="20"/>
        <v>0</v>
      </c>
      <c r="M87" s="315"/>
      <c r="N87" s="339"/>
      <c r="O87" s="340">
        <f t="shared" si="21"/>
        <v>0</v>
      </c>
      <c r="P87" s="315"/>
      <c r="Q87" s="339"/>
      <c r="R87" s="340">
        <f t="shared" si="22"/>
        <v>0</v>
      </c>
      <c r="S87" s="315"/>
      <c r="T87" s="339"/>
      <c r="U87" s="340">
        <f t="shared" si="23"/>
        <v>0</v>
      </c>
      <c r="V87" s="315"/>
      <c r="W87" s="339"/>
      <c r="X87" s="340">
        <f t="shared" si="24"/>
        <v>0</v>
      </c>
      <c r="Y87" s="315"/>
      <c r="Z87" s="341"/>
      <c r="AA87" s="342"/>
      <c r="AB87" s="343"/>
      <c r="AC87" s="315"/>
      <c r="AD87" s="241">
        <f t="shared" si="7"/>
        <v>0</v>
      </c>
      <c r="AE87" s="241"/>
    </row>
    <row r="88" spans="1:31" s="224" customFormat="1" ht="11.25" customHeight="1" x14ac:dyDescent="0.15">
      <c r="A88" s="330" t="s">
        <v>1125</v>
      </c>
      <c r="B88" s="349"/>
      <c r="C88" s="398" t="s">
        <v>507</v>
      </c>
      <c r="D88" s="399"/>
      <c r="E88" s="333">
        <v>7.7</v>
      </c>
      <c r="F88" s="334">
        <v>7.5</v>
      </c>
      <c r="G88" s="335">
        <v>7.3</v>
      </c>
      <c r="H88" s="336"/>
      <c r="I88" s="337" t="s">
        <v>573</v>
      </c>
      <c r="J88" s="338"/>
      <c r="K88" s="381"/>
      <c r="L88" s="340">
        <f t="shared" si="20"/>
        <v>0</v>
      </c>
      <c r="M88" s="315"/>
      <c r="N88" s="339"/>
      <c r="O88" s="340">
        <f t="shared" si="21"/>
        <v>0</v>
      </c>
      <c r="P88" s="315"/>
      <c r="Q88" s="339"/>
      <c r="R88" s="340">
        <f t="shared" si="22"/>
        <v>0</v>
      </c>
      <c r="S88" s="315"/>
      <c r="T88" s="339"/>
      <c r="U88" s="340">
        <f t="shared" si="23"/>
        <v>0</v>
      </c>
      <c r="V88" s="315"/>
      <c r="W88" s="339"/>
      <c r="X88" s="340">
        <f t="shared" si="24"/>
        <v>0</v>
      </c>
      <c r="Y88" s="315"/>
      <c r="Z88" s="341"/>
      <c r="AA88" s="342"/>
      <c r="AB88" s="343"/>
      <c r="AC88" s="315"/>
      <c r="AD88" s="241">
        <f t="shared" si="7"/>
        <v>0</v>
      </c>
      <c r="AE88" s="241"/>
    </row>
    <row r="89" spans="1:31" s="224" customFormat="1" ht="11.25" customHeight="1" x14ac:dyDescent="0.15">
      <c r="A89" s="330" t="s">
        <v>1126</v>
      </c>
      <c r="B89" s="332"/>
      <c r="C89" s="398" t="s">
        <v>507</v>
      </c>
      <c r="D89" s="399"/>
      <c r="E89" s="333">
        <v>7.7</v>
      </c>
      <c r="F89" s="334">
        <v>7.5</v>
      </c>
      <c r="G89" s="335">
        <v>7.3</v>
      </c>
      <c r="H89" s="336"/>
      <c r="I89" s="337" t="s">
        <v>574</v>
      </c>
      <c r="J89" s="338"/>
      <c r="K89" s="381"/>
      <c r="L89" s="340">
        <f t="shared" si="20"/>
        <v>0</v>
      </c>
      <c r="M89" s="315"/>
      <c r="N89" s="339"/>
      <c r="O89" s="340">
        <f t="shared" si="21"/>
        <v>0</v>
      </c>
      <c r="P89" s="315"/>
      <c r="Q89" s="339"/>
      <c r="R89" s="340">
        <f t="shared" si="22"/>
        <v>0</v>
      </c>
      <c r="S89" s="315"/>
      <c r="T89" s="339"/>
      <c r="U89" s="340">
        <f t="shared" si="23"/>
        <v>0</v>
      </c>
      <c r="V89" s="315"/>
      <c r="W89" s="339"/>
      <c r="X89" s="340">
        <f t="shared" si="24"/>
        <v>0</v>
      </c>
      <c r="Y89" s="315"/>
      <c r="Z89" s="341"/>
      <c r="AA89" s="342"/>
      <c r="AB89" s="343"/>
      <c r="AC89" s="315"/>
      <c r="AD89" s="241">
        <f t="shared" si="7"/>
        <v>0</v>
      </c>
      <c r="AE89" s="241"/>
    </row>
    <row r="90" spans="1:31" s="224" customFormat="1" ht="11.25" customHeight="1" x14ac:dyDescent="0.15">
      <c r="A90" s="330" t="s">
        <v>1127</v>
      </c>
      <c r="B90" s="332"/>
      <c r="C90" s="398" t="s">
        <v>507</v>
      </c>
      <c r="D90" s="399"/>
      <c r="E90" s="333">
        <v>7.7</v>
      </c>
      <c r="F90" s="334">
        <v>7.5</v>
      </c>
      <c r="G90" s="335">
        <v>7.3</v>
      </c>
      <c r="H90" s="336"/>
      <c r="I90" s="337" t="s">
        <v>575</v>
      </c>
      <c r="J90" s="338"/>
      <c r="K90" s="381"/>
      <c r="L90" s="340">
        <f t="shared" si="20"/>
        <v>0</v>
      </c>
      <c r="M90" s="315"/>
      <c r="N90" s="339"/>
      <c r="O90" s="340">
        <f t="shared" si="21"/>
        <v>0</v>
      </c>
      <c r="P90" s="315"/>
      <c r="Q90" s="339"/>
      <c r="R90" s="340">
        <f t="shared" si="22"/>
        <v>0</v>
      </c>
      <c r="S90" s="315"/>
      <c r="T90" s="339"/>
      <c r="U90" s="340">
        <f t="shared" si="23"/>
        <v>0</v>
      </c>
      <c r="V90" s="315"/>
      <c r="W90" s="339"/>
      <c r="X90" s="340">
        <f t="shared" si="24"/>
        <v>0</v>
      </c>
      <c r="Y90" s="315"/>
      <c r="Z90" s="341"/>
      <c r="AA90" s="342"/>
      <c r="AB90" s="343"/>
      <c r="AC90" s="315"/>
      <c r="AD90" s="241">
        <f t="shared" si="7"/>
        <v>0</v>
      </c>
      <c r="AE90" s="241"/>
    </row>
    <row r="91" spans="1:31" s="224" customFormat="1" ht="11.25" customHeight="1" x14ac:dyDescent="0.15">
      <c r="A91" s="330" t="s">
        <v>1128</v>
      </c>
      <c r="B91" s="332"/>
      <c r="C91" s="398" t="s">
        <v>507</v>
      </c>
      <c r="D91" s="399"/>
      <c r="E91" s="333">
        <v>7.7</v>
      </c>
      <c r="F91" s="334">
        <v>7.5</v>
      </c>
      <c r="G91" s="335">
        <v>7.3</v>
      </c>
      <c r="H91" s="336"/>
      <c r="I91" s="337" t="s">
        <v>576</v>
      </c>
      <c r="J91" s="338"/>
      <c r="K91" s="339"/>
      <c r="L91" s="340">
        <f t="shared" si="20"/>
        <v>0</v>
      </c>
      <c r="M91" s="315"/>
      <c r="N91" s="339"/>
      <c r="O91" s="340">
        <f t="shared" si="21"/>
        <v>0</v>
      </c>
      <c r="P91" s="315"/>
      <c r="Q91" s="339"/>
      <c r="R91" s="340">
        <f t="shared" si="22"/>
        <v>0</v>
      </c>
      <c r="S91" s="315"/>
      <c r="T91" s="339"/>
      <c r="U91" s="340">
        <f t="shared" si="23"/>
        <v>0</v>
      </c>
      <c r="V91" s="315"/>
      <c r="W91" s="339"/>
      <c r="X91" s="340">
        <f t="shared" si="24"/>
        <v>0</v>
      </c>
      <c r="Y91" s="315"/>
      <c r="Z91" s="341"/>
      <c r="AA91" s="342"/>
      <c r="AB91" s="343"/>
      <c r="AC91" s="315"/>
      <c r="AD91" s="241">
        <f t="shared" si="7"/>
        <v>0</v>
      </c>
      <c r="AE91" s="241"/>
    </row>
    <row r="92" spans="1:31" s="224" customFormat="1" ht="11.25" customHeight="1" x14ac:dyDescent="0.15">
      <c r="A92" s="330" t="s">
        <v>1129</v>
      </c>
      <c r="B92" s="349"/>
      <c r="C92" s="398" t="s">
        <v>507</v>
      </c>
      <c r="D92" s="399"/>
      <c r="E92" s="333">
        <v>7.7</v>
      </c>
      <c r="F92" s="334">
        <v>7.5</v>
      </c>
      <c r="G92" s="335">
        <v>7.3</v>
      </c>
      <c r="H92" s="336"/>
      <c r="I92" s="337" t="s">
        <v>577</v>
      </c>
      <c r="J92" s="338"/>
      <c r="K92" s="339"/>
      <c r="L92" s="340">
        <f t="shared" si="20"/>
        <v>0</v>
      </c>
      <c r="M92" s="315"/>
      <c r="N92" s="339"/>
      <c r="O92" s="340">
        <f t="shared" si="21"/>
        <v>0</v>
      </c>
      <c r="P92" s="315"/>
      <c r="Q92" s="339"/>
      <c r="R92" s="340">
        <f t="shared" si="22"/>
        <v>0</v>
      </c>
      <c r="S92" s="315"/>
      <c r="T92" s="339"/>
      <c r="U92" s="340">
        <f t="shared" si="23"/>
        <v>0</v>
      </c>
      <c r="V92" s="315"/>
      <c r="W92" s="339"/>
      <c r="X92" s="340">
        <f t="shared" si="24"/>
        <v>0</v>
      </c>
      <c r="Y92" s="315"/>
      <c r="Z92" s="341"/>
      <c r="AA92" s="342"/>
      <c r="AB92" s="343"/>
      <c r="AC92" s="315"/>
      <c r="AD92" s="241">
        <f t="shared" si="7"/>
        <v>0</v>
      </c>
      <c r="AE92" s="241"/>
    </row>
    <row r="93" spans="1:31" s="224" customFormat="1" ht="11.25" customHeight="1" x14ac:dyDescent="0.15">
      <c r="A93" s="330" t="s">
        <v>1130</v>
      </c>
      <c r="B93" s="349"/>
      <c r="C93" s="398" t="s">
        <v>507</v>
      </c>
      <c r="D93" s="399"/>
      <c r="E93" s="333">
        <v>7.7</v>
      </c>
      <c r="F93" s="334">
        <v>7.5</v>
      </c>
      <c r="G93" s="335">
        <v>7.3</v>
      </c>
      <c r="H93" s="336"/>
      <c r="I93" s="337" t="s">
        <v>578</v>
      </c>
      <c r="J93" s="338"/>
      <c r="K93" s="339"/>
      <c r="L93" s="340">
        <f t="shared" ref="L93:L126" si="26">IF($D$18="YES", (K93), (0))</f>
        <v>0</v>
      </c>
      <c r="M93" s="315"/>
      <c r="N93" s="339"/>
      <c r="O93" s="340">
        <f t="shared" ref="O93:O126" si="27">IF($D$18="YES", (N93), (0))</f>
        <v>0</v>
      </c>
      <c r="P93" s="315"/>
      <c r="Q93" s="339"/>
      <c r="R93" s="340">
        <f t="shared" ref="R93:R126" si="28">IF($D$18="YES", (Q93), (0))</f>
        <v>0</v>
      </c>
      <c r="S93" s="315"/>
      <c r="T93" s="339"/>
      <c r="U93" s="340">
        <f t="shared" ref="U93:U126" si="29">IF($D$18="YES", (T93), (0))</f>
        <v>0</v>
      </c>
      <c r="V93" s="315"/>
      <c r="W93" s="339"/>
      <c r="X93" s="340">
        <f t="shared" ref="X93:X126" si="30">IF($D$18="YES", (W93), (0))</f>
        <v>0</v>
      </c>
      <c r="Y93" s="315"/>
      <c r="Z93" s="341"/>
      <c r="AA93" s="342"/>
      <c r="AB93" s="343"/>
      <c r="AC93" s="315"/>
      <c r="AD93" s="241">
        <f t="shared" ref="AD93:AD126" si="31">SUM(K93,L93,N93,O93,Q93,R93,T93,U93,W93,X93)</f>
        <v>0</v>
      </c>
      <c r="AE93" s="241"/>
    </row>
    <row r="94" spans="1:31" s="224" customFormat="1" ht="11.25" customHeight="1" x14ac:dyDescent="0.15">
      <c r="A94" s="330" t="s">
        <v>1131</v>
      </c>
      <c r="B94" s="332"/>
      <c r="C94" s="398" t="s">
        <v>507</v>
      </c>
      <c r="D94" s="399"/>
      <c r="E94" s="333">
        <v>7.7</v>
      </c>
      <c r="F94" s="334">
        <v>7.5</v>
      </c>
      <c r="G94" s="335">
        <v>7.3</v>
      </c>
      <c r="H94" s="336"/>
      <c r="I94" s="337" t="s">
        <v>579</v>
      </c>
      <c r="J94" s="338"/>
      <c r="K94" s="381"/>
      <c r="L94" s="340">
        <f t="shared" si="26"/>
        <v>0</v>
      </c>
      <c r="M94" s="315"/>
      <c r="N94" s="339"/>
      <c r="O94" s="340">
        <f t="shared" si="27"/>
        <v>0</v>
      </c>
      <c r="P94" s="315"/>
      <c r="Q94" s="339"/>
      <c r="R94" s="340">
        <f t="shared" si="28"/>
        <v>0</v>
      </c>
      <c r="S94" s="315"/>
      <c r="T94" s="339"/>
      <c r="U94" s="340">
        <f t="shared" si="29"/>
        <v>0</v>
      </c>
      <c r="V94" s="315"/>
      <c r="W94" s="339"/>
      <c r="X94" s="340">
        <f t="shared" si="30"/>
        <v>0</v>
      </c>
      <c r="Y94" s="315"/>
      <c r="Z94" s="341"/>
      <c r="AA94" s="342"/>
      <c r="AB94" s="343"/>
      <c r="AC94" s="315"/>
      <c r="AD94" s="241">
        <f t="shared" si="31"/>
        <v>0</v>
      </c>
      <c r="AE94" s="241"/>
    </row>
    <row r="95" spans="1:31" s="224" customFormat="1" ht="11.25" customHeight="1" x14ac:dyDescent="0.15">
      <c r="A95" s="330" t="s">
        <v>1132</v>
      </c>
      <c r="B95" s="349"/>
      <c r="C95" s="398" t="s">
        <v>507</v>
      </c>
      <c r="D95" s="399"/>
      <c r="E95" s="333">
        <v>7.7</v>
      </c>
      <c r="F95" s="334">
        <v>7.5</v>
      </c>
      <c r="G95" s="335">
        <v>7.3</v>
      </c>
      <c r="H95" s="336"/>
      <c r="I95" s="337" t="s">
        <v>580</v>
      </c>
      <c r="J95" s="338"/>
      <c r="K95" s="381"/>
      <c r="L95" s="340">
        <f t="shared" si="26"/>
        <v>0</v>
      </c>
      <c r="M95" s="315"/>
      <c r="N95" s="339"/>
      <c r="O95" s="340">
        <f t="shared" si="27"/>
        <v>0</v>
      </c>
      <c r="P95" s="315"/>
      <c r="Q95" s="339"/>
      <c r="R95" s="340">
        <f t="shared" si="28"/>
        <v>0</v>
      </c>
      <c r="S95" s="315"/>
      <c r="T95" s="339"/>
      <c r="U95" s="340">
        <f t="shared" si="29"/>
        <v>0</v>
      </c>
      <c r="V95" s="315"/>
      <c r="W95" s="339"/>
      <c r="X95" s="340">
        <f t="shared" si="30"/>
        <v>0</v>
      </c>
      <c r="Y95" s="315"/>
      <c r="Z95" s="341"/>
      <c r="AA95" s="342"/>
      <c r="AB95" s="343"/>
      <c r="AC95" s="315"/>
      <c r="AD95" s="241">
        <f t="shared" si="31"/>
        <v>0</v>
      </c>
      <c r="AE95" s="241"/>
    </row>
    <row r="96" spans="1:31" s="224" customFormat="1" ht="11.25" customHeight="1" x14ac:dyDescent="0.15">
      <c r="A96" s="330" t="s">
        <v>1133</v>
      </c>
      <c r="B96" s="349"/>
      <c r="C96" s="398" t="s">
        <v>507</v>
      </c>
      <c r="D96" s="399"/>
      <c r="E96" s="333">
        <v>7.7</v>
      </c>
      <c r="F96" s="334">
        <v>7.5</v>
      </c>
      <c r="G96" s="335">
        <v>7.3</v>
      </c>
      <c r="H96" s="336"/>
      <c r="I96" s="337" t="s">
        <v>581</v>
      </c>
      <c r="J96" s="338"/>
      <c r="K96" s="381"/>
      <c r="L96" s="340">
        <f t="shared" si="26"/>
        <v>0</v>
      </c>
      <c r="M96" s="315"/>
      <c r="N96" s="339"/>
      <c r="O96" s="340">
        <f t="shared" si="27"/>
        <v>0</v>
      </c>
      <c r="P96" s="315"/>
      <c r="Q96" s="339"/>
      <c r="R96" s="340">
        <f t="shared" si="28"/>
        <v>0</v>
      </c>
      <c r="S96" s="315"/>
      <c r="T96" s="339"/>
      <c r="U96" s="340">
        <f t="shared" si="29"/>
        <v>0</v>
      </c>
      <c r="V96" s="315"/>
      <c r="W96" s="339"/>
      <c r="X96" s="340">
        <f t="shared" si="30"/>
        <v>0</v>
      </c>
      <c r="Y96" s="315"/>
      <c r="Z96" s="341"/>
      <c r="AA96" s="342"/>
      <c r="AB96" s="343"/>
      <c r="AC96" s="315"/>
      <c r="AD96" s="241">
        <f t="shared" si="31"/>
        <v>0</v>
      </c>
      <c r="AE96" s="241"/>
    </row>
    <row r="97" spans="1:31" s="224" customFormat="1" ht="11.25" customHeight="1" x14ac:dyDescent="0.15">
      <c r="A97" s="330" t="s">
        <v>1134</v>
      </c>
      <c r="B97" s="349"/>
      <c r="C97" s="398" t="s">
        <v>507</v>
      </c>
      <c r="D97" s="399"/>
      <c r="E97" s="333">
        <v>7.7</v>
      </c>
      <c r="F97" s="334">
        <v>7.5</v>
      </c>
      <c r="G97" s="335">
        <v>7.3</v>
      </c>
      <c r="H97" s="336"/>
      <c r="I97" s="337" t="s">
        <v>582</v>
      </c>
      <c r="J97" s="338"/>
      <c r="K97" s="381"/>
      <c r="L97" s="340">
        <f t="shared" si="26"/>
        <v>0</v>
      </c>
      <c r="M97" s="315"/>
      <c r="N97" s="339"/>
      <c r="O97" s="340">
        <f t="shared" si="27"/>
        <v>0</v>
      </c>
      <c r="P97" s="315"/>
      <c r="Q97" s="339"/>
      <c r="R97" s="340">
        <f t="shared" si="28"/>
        <v>0</v>
      </c>
      <c r="S97" s="315"/>
      <c r="T97" s="339"/>
      <c r="U97" s="340">
        <f t="shared" si="29"/>
        <v>0</v>
      </c>
      <c r="V97" s="315"/>
      <c r="W97" s="339"/>
      <c r="X97" s="340">
        <f t="shared" si="30"/>
        <v>0</v>
      </c>
      <c r="Y97" s="315"/>
      <c r="Z97" s="341"/>
      <c r="AA97" s="342"/>
      <c r="AB97" s="343"/>
      <c r="AC97" s="315"/>
      <c r="AD97" s="241">
        <f t="shared" si="31"/>
        <v>0</v>
      </c>
      <c r="AE97" s="241"/>
    </row>
    <row r="98" spans="1:31" s="224" customFormat="1" ht="11.25" customHeight="1" x14ac:dyDescent="0.15">
      <c r="A98" s="383" t="s">
        <v>1135</v>
      </c>
      <c r="B98" s="349"/>
      <c r="C98" s="398" t="s">
        <v>507</v>
      </c>
      <c r="D98" s="399"/>
      <c r="E98" s="333">
        <v>7.7</v>
      </c>
      <c r="F98" s="334">
        <v>7.5</v>
      </c>
      <c r="G98" s="335">
        <v>7.3</v>
      </c>
      <c r="H98" s="336"/>
      <c r="I98" s="337" t="s">
        <v>583</v>
      </c>
      <c r="J98" s="338"/>
      <c r="K98" s="381"/>
      <c r="L98" s="340">
        <f t="shared" si="26"/>
        <v>0</v>
      </c>
      <c r="M98" s="315"/>
      <c r="N98" s="339"/>
      <c r="O98" s="340">
        <f t="shared" si="27"/>
        <v>0</v>
      </c>
      <c r="P98" s="315"/>
      <c r="Q98" s="339"/>
      <c r="R98" s="340">
        <f t="shared" si="28"/>
        <v>0</v>
      </c>
      <c r="S98" s="315"/>
      <c r="T98" s="339"/>
      <c r="U98" s="340">
        <f t="shared" si="29"/>
        <v>0</v>
      </c>
      <c r="V98" s="315"/>
      <c r="W98" s="339"/>
      <c r="X98" s="340">
        <f t="shared" si="30"/>
        <v>0</v>
      </c>
      <c r="Y98" s="315"/>
      <c r="Z98" s="341"/>
      <c r="AA98" s="342"/>
      <c r="AB98" s="343"/>
      <c r="AC98" s="315"/>
      <c r="AD98" s="241">
        <f t="shared" si="31"/>
        <v>0</v>
      </c>
      <c r="AE98" s="241"/>
    </row>
    <row r="99" spans="1:31" s="224" customFormat="1" ht="11.25" customHeight="1" x14ac:dyDescent="0.15">
      <c r="A99" s="330" t="s">
        <v>1136</v>
      </c>
      <c r="B99" s="349"/>
      <c r="C99" s="398" t="s">
        <v>507</v>
      </c>
      <c r="D99" s="399"/>
      <c r="E99" s="333">
        <v>7.7</v>
      </c>
      <c r="F99" s="334">
        <v>7.5</v>
      </c>
      <c r="G99" s="335">
        <v>7.3</v>
      </c>
      <c r="H99" s="336"/>
      <c r="I99" s="337" t="s">
        <v>584</v>
      </c>
      <c r="J99" s="338"/>
      <c r="K99" s="339"/>
      <c r="L99" s="340">
        <f t="shared" si="26"/>
        <v>0</v>
      </c>
      <c r="M99" s="315"/>
      <c r="N99" s="339"/>
      <c r="O99" s="340">
        <f t="shared" si="27"/>
        <v>0</v>
      </c>
      <c r="P99" s="315"/>
      <c r="Q99" s="339"/>
      <c r="R99" s="340">
        <f t="shared" si="28"/>
        <v>0</v>
      </c>
      <c r="S99" s="315"/>
      <c r="T99" s="339"/>
      <c r="U99" s="340">
        <f t="shared" si="29"/>
        <v>0</v>
      </c>
      <c r="V99" s="315"/>
      <c r="W99" s="339"/>
      <c r="X99" s="340">
        <f t="shared" si="30"/>
        <v>0</v>
      </c>
      <c r="Y99" s="315"/>
      <c r="Z99" s="341"/>
      <c r="AA99" s="342"/>
      <c r="AB99" s="343"/>
      <c r="AC99" s="315"/>
      <c r="AD99" s="241">
        <f t="shared" si="31"/>
        <v>0</v>
      </c>
      <c r="AE99" s="241"/>
    </row>
    <row r="100" spans="1:31" s="224" customFormat="1" ht="11.25" customHeight="1" x14ac:dyDescent="0.15">
      <c r="A100" s="330" t="s">
        <v>1137</v>
      </c>
      <c r="B100" s="332"/>
      <c r="C100" s="398" t="s">
        <v>507</v>
      </c>
      <c r="D100" s="399"/>
      <c r="E100" s="333">
        <v>7.7</v>
      </c>
      <c r="F100" s="334">
        <v>7.5</v>
      </c>
      <c r="G100" s="335">
        <v>7.3</v>
      </c>
      <c r="H100" s="336"/>
      <c r="I100" s="337" t="s">
        <v>585</v>
      </c>
      <c r="J100" s="338"/>
      <c r="K100" s="339"/>
      <c r="L100" s="340">
        <f t="shared" si="26"/>
        <v>0</v>
      </c>
      <c r="M100" s="315"/>
      <c r="N100" s="339"/>
      <c r="O100" s="340">
        <f t="shared" si="27"/>
        <v>0</v>
      </c>
      <c r="P100" s="315"/>
      <c r="Q100" s="339"/>
      <c r="R100" s="340">
        <f t="shared" si="28"/>
        <v>0</v>
      </c>
      <c r="S100" s="315"/>
      <c r="T100" s="339"/>
      <c r="U100" s="340">
        <f t="shared" si="29"/>
        <v>0</v>
      </c>
      <c r="V100" s="315"/>
      <c r="W100" s="339"/>
      <c r="X100" s="340">
        <f t="shared" si="30"/>
        <v>0</v>
      </c>
      <c r="Y100" s="315"/>
      <c r="Z100" s="341"/>
      <c r="AA100" s="342"/>
      <c r="AB100" s="343"/>
      <c r="AC100" s="315"/>
      <c r="AD100" s="241">
        <f t="shared" si="31"/>
        <v>0</v>
      </c>
      <c r="AE100" s="241"/>
    </row>
    <row r="101" spans="1:31" s="224" customFormat="1" ht="11.25" customHeight="1" x14ac:dyDescent="0.15">
      <c r="A101" s="330" t="s">
        <v>1138</v>
      </c>
      <c r="B101" s="349"/>
      <c r="C101" s="398" t="s">
        <v>507</v>
      </c>
      <c r="D101" s="399"/>
      <c r="E101" s="333">
        <v>7.7</v>
      </c>
      <c r="F101" s="334">
        <v>7.5</v>
      </c>
      <c r="G101" s="335">
        <v>7.3</v>
      </c>
      <c r="H101" s="354"/>
      <c r="I101" s="359" t="s">
        <v>586</v>
      </c>
      <c r="J101" s="338"/>
      <c r="K101" s="339"/>
      <c r="L101" s="340">
        <f t="shared" si="26"/>
        <v>0</v>
      </c>
      <c r="M101" s="315"/>
      <c r="N101" s="339"/>
      <c r="O101" s="340">
        <f t="shared" si="27"/>
        <v>0</v>
      </c>
      <c r="P101" s="315"/>
      <c r="Q101" s="339"/>
      <c r="R101" s="340">
        <f t="shared" si="28"/>
        <v>0</v>
      </c>
      <c r="S101" s="315"/>
      <c r="T101" s="339"/>
      <c r="U101" s="340">
        <f t="shared" si="29"/>
        <v>0</v>
      </c>
      <c r="V101" s="315"/>
      <c r="W101" s="339"/>
      <c r="X101" s="340">
        <f t="shared" si="30"/>
        <v>0</v>
      </c>
      <c r="Y101" s="315"/>
      <c r="Z101" s="341"/>
      <c r="AA101" s="342"/>
      <c r="AB101" s="343"/>
      <c r="AC101" s="315"/>
      <c r="AD101" s="241">
        <f t="shared" si="31"/>
        <v>0</v>
      </c>
      <c r="AE101" s="241"/>
    </row>
    <row r="102" spans="1:31" s="224" customFormat="1" ht="11.25" customHeight="1" x14ac:dyDescent="0.15">
      <c r="A102" s="330" t="s">
        <v>1139</v>
      </c>
      <c r="B102" s="349"/>
      <c r="C102" s="398" t="s">
        <v>507</v>
      </c>
      <c r="D102" s="399"/>
      <c r="E102" s="333">
        <v>7.7</v>
      </c>
      <c r="F102" s="334">
        <v>7.5</v>
      </c>
      <c r="G102" s="335">
        <v>7.3</v>
      </c>
      <c r="H102" s="358"/>
      <c r="I102" s="337" t="s">
        <v>587</v>
      </c>
      <c r="J102" s="338"/>
      <c r="K102" s="339"/>
      <c r="L102" s="340">
        <f t="shared" si="26"/>
        <v>0</v>
      </c>
      <c r="M102" s="315"/>
      <c r="N102" s="339"/>
      <c r="O102" s="340">
        <f t="shared" si="27"/>
        <v>0</v>
      </c>
      <c r="P102" s="315"/>
      <c r="Q102" s="339"/>
      <c r="R102" s="340">
        <f t="shared" si="28"/>
        <v>0</v>
      </c>
      <c r="S102" s="315"/>
      <c r="T102" s="339"/>
      <c r="U102" s="340">
        <f t="shared" si="29"/>
        <v>0</v>
      </c>
      <c r="V102" s="315"/>
      <c r="W102" s="339"/>
      <c r="X102" s="340">
        <f t="shared" si="30"/>
        <v>0</v>
      </c>
      <c r="Y102" s="315"/>
      <c r="Z102" s="341"/>
      <c r="AA102" s="342"/>
      <c r="AB102" s="343"/>
      <c r="AC102" s="315"/>
      <c r="AD102" s="241">
        <f t="shared" si="31"/>
        <v>0</v>
      </c>
      <c r="AE102" s="241"/>
    </row>
    <row r="103" spans="1:31" s="224" customFormat="1" ht="11.25" customHeight="1" x14ac:dyDescent="0.15">
      <c r="A103" s="330" t="s">
        <v>1140</v>
      </c>
      <c r="B103" s="349"/>
      <c r="C103" s="398" t="s">
        <v>507</v>
      </c>
      <c r="D103" s="399"/>
      <c r="E103" s="333">
        <v>7.7</v>
      </c>
      <c r="F103" s="334">
        <v>7.5</v>
      </c>
      <c r="G103" s="335">
        <v>7.3</v>
      </c>
      <c r="H103" s="336"/>
      <c r="I103" s="337" t="s">
        <v>588</v>
      </c>
      <c r="J103" s="338"/>
      <c r="K103" s="339"/>
      <c r="L103" s="340">
        <f t="shared" si="26"/>
        <v>0</v>
      </c>
      <c r="M103" s="315"/>
      <c r="N103" s="339"/>
      <c r="O103" s="340">
        <f t="shared" si="27"/>
        <v>0</v>
      </c>
      <c r="P103" s="315"/>
      <c r="Q103" s="339"/>
      <c r="R103" s="340">
        <f t="shared" si="28"/>
        <v>0</v>
      </c>
      <c r="S103" s="315"/>
      <c r="T103" s="339"/>
      <c r="U103" s="340">
        <f t="shared" si="29"/>
        <v>0</v>
      </c>
      <c r="V103" s="315"/>
      <c r="W103" s="339"/>
      <c r="X103" s="340">
        <f t="shared" si="30"/>
        <v>0</v>
      </c>
      <c r="Y103" s="315"/>
      <c r="Z103" s="341"/>
      <c r="AA103" s="342"/>
      <c r="AB103" s="343"/>
      <c r="AC103" s="315"/>
      <c r="AD103" s="241">
        <f t="shared" si="31"/>
        <v>0</v>
      </c>
      <c r="AE103" s="241"/>
    </row>
    <row r="104" spans="1:31" s="224" customFormat="1" ht="11.25" customHeight="1" x14ac:dyDescent="0.15">
      <c r="A104" s="330" t="s">
        <v>1141</v>
      </c>
      <c r="B104" s="349"/>
      <c r="C104" s="398" t="s">
        <v>507</v>
      </c>
      <c r="D104" s="399"/>
      <c r="E104" s="333">
        <v>7.7</v>
      </c>
      <c r="F104" s="334">
        <v>7.5</v>
      </c>
      <c r="G104" s="335">
        <v>7.3</v>
      </c>
      <c r="H104" s="354"/>
      <c r="I104" s="359" t="s">
        <v>589</v>
      </c>
      <c r="J104" s="338"/>
      <c r="K104" s="381"/>
      <c r="L104" s="340">
        <f t="shared" si="26"/>
        <v>0</v>
      </c>
      <c r="M104" s="315"/>
      <c r="N104" s="339"/>
      <c r="O104" s="340">
        <f t="shared" si="27"/>
        <v>0</v>
      </c>
      <c r="P104" s="315"/>
      <c r="Q104" s="339"/>
      <c r="R104" s="340">
        <f t="shared" si="28"/>
        <v>0</v>
      </c>
      <c r="S104" s="315"/>
      <c r="T104" s="339"/>
      <c r="U104" s="340">
        <f t="shared" si="29"/>
        <v>0</v>
      </c>
      <c r="V104" s="315"/>
      <c r="W104" s="339"/>
      <c r="X104" s="340">
        <f t="shared" si="30"/>
        <v>0</v>
      </c>
      <c r="Y104" s="315"/>
      <c r="Z104" s="341"/>
      <c r="AA104" s="342"/>
      <c r="AB104" s="343"/>
      <c r="AC104" s="315"/>
      <c r="AD104" s="241">
        <f t="shared" si="31"/>
        <v>0</v>
      </c>
      <c r="AE104" s="241"/>
    </row>
    <row r="105" spans="1:31" s="224" customFormat="1" ht="11.25" customHeight="1" x14ac:dyDescent="0.15">
      <c r="A105" s="330" t="s">
        <v>1255</v>
      </c>
      <c r="B105" s="331" t="s">
        <v>508</v>
      </c>
      <c r="C105" s="398" t="s">
        <v>507</v>
      </c>
      <c r="D105" s="399"/>
      <c r="E105" s="333">
        <v>8.35</v>
      </c>
      <c r="F105" s="334">
        <v>8.1</v>
      </c>
      <c r="G105" s="335">
        <v>7.9</v>
      </c>
      <c r="H105" s="336"/>
      <c r="I105" s="382" t="s">
        <v>1259</v>
      </c>
      <c r="J105" s="338"/>
      <c r="K105" s="381"/>
      <c r="L105" s="340">
        <f t="shared" si="26"/>
        <v>0</v>
      </c>
      <c r="M105" s="315"/>
      <c r="N105" s="339"/>
      <c r="O105" s="340">
        <f t="shared" si="27"/>
        <v>0</v>
      </c>
      <c r="P105" s="315"/>
      <c r="Q105" s="339"/>
      <c r="R105" s="340">
        <f t="shared" si="28"/>
        <v>0</v>
      </c>
      <c r="S105" s="315"/>
      <c r="T105" s="339"/>
      <c r="U105" s="340">
        <f t="shared" si="29"/>
        <v>0</v>
      </c>
      <c r="V105" s="315"/>
      <c r="W105" s="339"/>
      <c r="X105" s="340">
        <f t="shared" si="30"/>
        <v>0</v>
      </c>
      <c r="Y105" s="315"/>
      <c r="Z105" s="341"/>
      <c r="AA105" s="342"/>
      <c r="AB105" s="343"/>
      <c r="AC105" s="315"/>
      <c r="AD105" s="241">
        <f t="shared" ref="AD105" si="32">SUM(K105,L105,N105,O105,Q105,R105,T105,U105,W105,X105)</f>
        <v>0</v>
      </c>
      <c r="AE105" s="241"/>
    </row>
    <row r="106" spans="1:31" s="224" customFormat="1" ht="11.25" customHeight="1" x14ac:dyDescent="0.15">
      <c r="A106" s="330" t="s">
        <v>1201</v>
      </c>
      <c r="B106" s="331" t="s">
        <v>508</v>
      </c>
      <c r="C106" s="398" t="s">
        <v>507</v>
      </c>
      <c r="D106" s="399"/>
      <c r="E106" s="333">
        <v>8.35</v>
      </c>
      <c r="F106" s="334">
        <v>8.1</v>
      </c>
      <c r="G106" s="335">
        <v>7.9</v>
      </c>
      <c r="H106" s="336"/>
      <c r="I106" s="337" t="s">
        <v>1062</v>
      </c>
      <c r="J106" s="338"/>
      <c r="K106" s="381"/>
      <c r="L106" s="340">
        <f t="shared" si="26"/>
        <v>0</v>
      </c>
      <c r="M106" s="315"/>
      <c r="N106" s="339"/>
      <c r="O106" s="340">
        <f t="shared" si="27"/>
        <v>0</v>
      </c>
      <c r="P106" s="315"/>
      <c r="Q106" s="339"/>
      <c r="R106" s="340">
        <f t="shared" si="28"/>
        <v>0</v>
      </c>
      <c r="S106" s="315"/>
      <c r="T106" s="339"/>
      <c r="U106" s="340">
        <f t="shared" si="29"/>
        <v>0</v>
      </c>
      <c r="V106" s="315"/>
      <c r="W106" s="339"/>
      <c r="X106" s="340">
        <f t="shared" si="30"/>
        <v>0</v>
      </c>
      <c r="Y106" s="315"/>
      <c r="Z106" s="341"/>
      <c r="AA106" s="342"/>
      <c r="AB106" s="343"/>
      <c r="AC106" s="315"/>
      <c r="AD106" s="241">
        <f t="shared" si="31"/>
        <v>0</v>
      </c>
      <c r="AE106" s="241"/>
    </row>
    <row r="107" spans="1:31" s="224" customFormat="1" ht="11.25" customHeight="1" x14ac:dyDescent="0.15">
      <c r="A107" s="330" t="s">
        <v>1142</v>
      </c>
      <c r="B107" s="349"/>
      <c r="C107" s="398" t="s">
        <v>507</v>
      </c>
      <c r="D107" s="399"/>
      <c r="E107" s="333">
        <v>7.7</v>
      </c>
      <c r="F107" s="334">
        <v>7.5</v>
      </c>
      <c r="G107" s="335">
        <v>7.3</v>
      </c>
      <c r="H107" s="336"/>
      <c r="I107" s="337" t="s">
        <v>590</v>
      </c>
      <c r="J107" s="338"/>
      <c r="K107" s="339"/>
      <c r="L107" s="340">
        <f t="shared" si="26"/>
        <v>0</v>
      </c>
      <c r="M107" s="315"/>
      <c r="N107" s="339"/>
      <c r="O107" s="340">
        <f t="shared" si="27"/>
        <v>0</v>
      </c>
      <c r="P107" s="315"/>
      <c r="Q107" s="339"/>
      <c r="R107" s="340">
        <f t="shared" si="28"/>
        <v>0</v>
      </c>
      <c r="S107" s="315"/>
      <c r="T107" s="339"/>
      <c r="U107" s="340">
        <f t="shared" si="29"/>
        <v>0</v>
      </c>
      <c r="V107" s="315"/>
      <c r="W107" s="339"/>
      <c r="X107" s="340">
        <f t="shared" si="30"/>
        <v>0</v>
      </c>
      <c r="Y107" s="315"/>
      <c r="Z107" s="341"/>
      <c r="AA107" s="342"/>
      <c r="AB107" s="343"/>
      <c r="AC107" s="315"/>
      <c r="AD107" s="241">
        <f t="shared" si="31"/>
        <v>0</v>
      </c>
      <c r="AE107" s="241"/>
    </row>
    <row r="108" spans="1:31" s="224" customFormat="1" ht="11.25" customHeight="1" x14ac:dyDescent="0.15">
      <c r="A108" s="383" t="s">
        <v>1270</v>
      </c>
      <c r="B108" s="349"/>
      <c r="C108" s="398" t="s">
        <v>507</v>
      </c>
      <c r="D108" s="399"/>
      <c r="E108" s="333">
        <v>7.7</v>
      </c>
      <c r="F108" s="334">
        <v>7.5</v>
      </c>
      <c r="G108" s="335">
        <v>7.3</v>
      </c>
      <c r="H108" s="336"/>
      <c r="I108" s="337" t="s">
        <v>1271</v>
      </c>
      <c r="J108" s="338"/>
      <c r="K108" s="339"/>
      <c r="L108" s="340">
        <f t="shared" ref="L108" si="33">IF($D$18="YES", (K108), (0))</f>
        <v>0</v>
      </c>
      <c r="M108" s="315"/>
      <c r="N108" s="339"/>
      <c r="O108" s="340">
        <f t="shared" ref="O108" si="34">IF($D$18="YES", (N108), (0))</f>
        <v>0</v>
      </c>
      <c r="P108" s="315"/>
      <c r="Q108" s="339"/>
      <c r="R108" s="340">
        <f t="shared" ref="R108" si="35">IF($D$18="YES", (Q108), (0))</f>
        <v>0</v>
      </c>
      <c r="S108" s="315"/>
      <c r="T108" s="339"/>
      <c r="U108" s="340">
        <f t="shared" ref="U108" si="36">IF($D$18="YES", (T108), (0))</f>
        <v>0</v>
      </c>
      <c r="V108" s="315"/>
      <c r="W108" s="339"/>
      <c r="X108" s="340">
        <f t="shared" ref="X108" si="37">IF($D$18="YES", (W108), (0))</f>
        <v>0</v>
      </c>
      <c r="Y108" s="315"/>
      <c r="Z108" s="341"/>
      <c r="AA108" s="342"/>
      <c r="AB108" s="343"/>
      <c r="AC108" s="315"/>
      <c r="AD108" s="241">
        <f t="shared" ref="AD108" si="38">SUM(K108,L108,N108,O108,Q108,R108,T108,U108,W108,X108)</f>
        <v>0</v>
      </c>
      <c r="AE108" s="241"/>
    </row>
    <row r="109" spans="1:31" s="224" customFormat="1" ht="11.25" customHeight="1" x14ac:dyDescent="0.15">
      <c r="A109" s="330" t="s">
        <v>1143</v>
      </c>
      <c r="B109" s="332"/>
      <c r="C109" s="398" t="s">
        <v>507</v>
      </c>
      <c r="D109" s="399"/>
      <c r="E109" s="333">
        <v>7.7</v>
      </c>
      <c r="F109" s="334">
        <v>7.5</v>
      </c>
      <c r="G109" s="335">
        <v>7.3</v>
      </c>
      <c r="H109" s="336"/>
      <c r="I109" s="337" t="s">
        <v>591</v>
      </c>
      <c r="J109" s="338"/>
      <c r="K109" s="339"/>
      <c r="L109" s="340">
        <f t="shared" si="26"/>
        <v>0</v>
      </c>
      <c r="M109" s="315"/>
      <c r="N109" s="339"/>
      <c r="O109" s="340">
        <f t="shared" si="27"/>
        <v>0</v>
      </c>
      <c r="P109" s="315"/>
      <c r="Q109" s="339"/>
      <c r="R109" s="340">
        <f t="shared" si="28"/>
        <v>0</v>
      </c>
      <c r="S109" s="315"/>
      <c r="T109" s="339"/>
      <c r="U109" s="340">
        <f t="shared" si="29"/>
        <v>0</v>
      </c>
      <c r="V109" s="315"/>
      <c r="W109" s="339"/>
      <c r="X109" s="340">
        <f t="shared" si="30"/>
        <v>0</v>
      </c>
      <c r="Y109" s="315"/>
      <c r="Z109" s="341"/>
      <c r="AA109" s="342"/>
      <c r="AB109" s="343"/>
      <c r="AC109" s="315"/>
      <c r="AD109" s="241">
        <f t="shared" si="31"/>
        <v>0</v>
      </c>
      <c r="AE109" s="241"/>
    </row>
    <row r="110" spans="1:31" s="224" customFormat="1" ht="11.25" customHeight="1" x14ac:dyDescent="0.15">
      <c r="A110" s="330" t="s">
        <v>1144</v>
      </c>
      <c r="B110" s="332"/>
      <c r="C110" s="398" t="s">
        <v>507</v>
      </c>
      <c r="D110" s="399"/>
      <c r="E110" s="333">
        <v>7.7</v>
      </c>
      <c r="F110" s="334">
        <v>7.5</v>
      </c>
      <c r="G110" s="335">
        <v>7.3</v>
      </c>
      <c r="H110" s="354"/>
      <c r="I110" s="359" t="s">
        <v>592</v>
      </c>
      <c r="J110" s="338"/>
      <c r="K110" s="339"/>
      <c r="L110" s="340">
        <f t="shared" si="26"/>
        <v>0</v>
      </c>
      <c r="M110" s="315"/>
      <c r="N110" s="339"/>
      <c r="O110" s="340">
        <f t="shared" si="27"/>
        <v>0</v>
      </c>
      <c r="P110" s="315"/>
      <c r="Q110" s="339"/>
      <c r="R110" s="340">
        <f t="shared" si="28"/>
        <v>0</v>
      </c>
      <c r="S110" s="315"/>
      <c r="T110" s="339"/>
      <c r="U110" s="340">
        <f t="shared" si="29"/>
        <v>0</v>
      </c>
      <c r="V110" s="315"/>
      <c r="W110" s="339"/>
      <c r="X110" s="340">
        <f t="shared" si="30"/>
        <v>0</v>
      </c>
      <c r="Y110" s="315"/>
      <c r="Z110" s="341"/>
      <c r="AA110" s="342"/>
      <c r="AB110" s="343"/>
      <c r="AC110" s="315"/>
      <c r="AD110" s="241">
        <f t="shared" si="31"/>
        <v>0</v>
      </c>
      <c r="AE110" s="241"/>
    </row>
    <row r="111" spans="1:31" s="224" customFormat="1" ht="11.25" customHeight="1" x14ac:dyDescent="0.15">
      <c r="A111" s="330" t="s">
        <v>1145</v>
      </c>
      <c r="B111" s="349"/>
      <c r="C111" s="398" t="s">
        <v>507</v>
      </c>
      <c r="D111" s="399"/>
      <c r="E111" s="333">
        <v>7.7</v>
      </c>
      <c r="F111" s="334">
        <v>7.5</v>
      </c>
      <c r="G111" s="335">
        <v>7.3</v>
      </c>
      <c r="H111" s="336"/>
      <c r="I111" s="337" t="s">
        <v>593</v>
      </c>
      <c r="J111" s="338"/>
      <c r="K111" s="339"/>
      <c r="L111" s="340">
        <f t="shared" si="26"/>
        <v>0</v>
      </c>
      <c r="M111" s="315"/>
      <c r="N111" s="339"/>
      <c r="O111" s="340">
        <f t="shared" si="27"/>
        <v>0</v>
      </c>
      <c r="P111" s="315"/>
      <c r="Q111" s="339"/>
      <c r="R111" s="340">
        <f t="shared" si="28"/>
        <v>0</v>
      </c>
      <c r="S111" s="315"/>
      <c r="T111" s="339"/>
      <c r="U111" s="340">
        <f t="shared" si="29"/>
        <v>0</v>
      </c>
      <c r="V111" s="315"/>
      <c r="W111" s="339"/>
      <c r="X111" s="340">
        <f t="shared" si="30"/>
        <v>0</v>
      </c>
      <c r="Y111" s="315"/>
      <c r="Z111" s="341"/>
      <c r="AA111" s="342"/>
      <c r="AB111" s="343"/>
      <c r="AC111" s="315"/>
      <c r="AD111" s="241">
        <f t="shared" si="31"/>
        <v>0</v>
      </c>
      <c r="AE111" s="241"/>
    </row>
    <row r="112" spans="1:31" s="224" customFormat="1" ht="11.25" customHeight="1" x14ac:dyDescent="0.15">
      <c r="A112" s="353" t="s">
        <v>1146</v>
      </c>
      <c r="B112" s="360"/>
      <c r="C112" s="398" t="s">
        <v>507</v>
      </c>
      <c r="D112" s="399"/>
      <c r="E112" s="333">
        <v>7.7</v>
      </c>
      <c r="F112" s="334">
        <v>7.5</v>
      </c>
      <c r="G112" s="335">
        <v>7.3</v>
      </c>
      <c r="H112" s="354"/>
      <c r="I112" s="359" t="s">
        <v>594</v>
      </c>
      <c r="J112" s="338"/>
      <c r="K112" s="339"/>
      <c r="L112" s="340">
        <f t="shared" si="26"/>
        <v>0</v>
      </c>
      <c r="M112" s="315"/>
      <c r="N112" s="339"/>
      <c r="O112" s="340">
        <f t="shared" si="27"/>
        <v>0</v>
      </c>
      <c r="P112" s="315"/>
      <c r="Q112" s="339"/>
      <c r="R112" s="340">
        <f t="shared" si="28"/>
        <v>0</v>
      </c>
      <c r="S112" s="315"/>
      <c r="T112" s="339"/>
      <c r="U112" s="340">
        <f t="shared" si="29"/>
        <v>0</v>
      </c>
      <c r="V112" s="315"/>
      <c r="W112" s="339"/>
      <c r="X112" s="340">
        <f t="shared" si="30"/>
        <v>0</v>
      </c>
      <c r="Y112" s="315"/>
      <c r="Z112" s="341"/>
      <c r="AA112" s="342"/>
      <c r="AB112" s="343"/>
      <c r="AC112" s="315"/>
      <c r="AD112" s="241">
        <f t="shared" si="31"/>
        <v>0</v>
      </c>
      <c r="AE112" s="241"/>
    </row>
    <row r="113" spans="1:31" s="224" customFormat="1" ht="11.25" customHeight="1" x14ac:dyDescent="0.15">
      <c r="A113" s="330" t="s">
        <v>1202</v>
      </c>
      <c r="B113" s="331" t="s">
        <v>508</v>
      </c>
      <c r="C113" s="398" t="s">
        <v>507</v>
      </c>
      <c r="D113" s="399"/>
      <c r="E113" s="333">
        <v>8.35</v>
      </c>
      <c r="F113" s="334">
        <v>8.1</v>
      </c>
      <c r="G113" s="335">
        <v>7.9</v>
      </c>
      <c r="H113" s="336"/>
      <c r="I113" s="337" t="s">
        <v>595</v>
      </c>
      <c r="J113" s="338"/>
      <c r="K113" s="381"/>
      <c r="L113" s="340">
        <f t="shared" si="26"/>
        <v>0</v>
      </c>
      <c r="M113" s="315"/>
      <c r="N113" s="339"/>
      <c r="O113" s="340">
        <f t="shared" si="27"/>
        <v>0</v>
      </c>
      <c r="P113" s="315"/>
      <c r="Q113" s="339"/>
      <c r="R113" s="340">
        <f t="shared" si="28"/>
        <v>0</v>
      </c>
      <c r="S113" s="315"/>
      <c r="T113" s="339"/>
      <c r="U113" s="340">
        <f t="shared" si="29"/>
        <v>0</v>
      </c>
      <c r="V113" s="315"/>
      <c r="W113" s="339"/>
      <c r="X113" s="340">
        <f t="shared" si="30"/>
        <v>0</v>
      </c>
      <c r="Y113" s="315"/>
      <c r="Z113" s="341"/>
      <c r="AA113" s="342"/>
      <c r="AB113" s="343"/>
      <c r="AC113" s="315"/>
      <c r="AD113" s="241">
        <f t="shared" si="31"/>
        <v>0</v>
      </c>
      <c r="AE113" s="241"/>
    </row>
    <row r="114" spans="1:31" s="224" customFormat="1" ht="11.25" customHeight="1" x14ac:dyDescent="0.15">
      <c r="A114" s="353" t="s">
        <v>1147</v>
      </c>
      <c r="B114" s="332"/>
      <c r="C114" s="398" t="s">
        <v>507</v>
      </c>
      <c r="D114" s="399"/>
      <c r="E114" s="333">
        <v>7.7</v>
      </c>
      <c r="F114" s="334">
        <v>7.5</v>
      </c>
      <c r="G114" s="335">
        <v>7.3</v>
      </c>
      <c r="H114" s="361"/>
      <c r="I114" s="337" t="s">
        <v>596</v>
      </c>
      <c r="J114" s="338"/>
      <c r="K114" s="381"/>
      <c r="L114" s="340">
        <f t="shared" si="26"/>
        <v>0</v>
      </c>
      <c r="M114" s="315"/>
      <c r="N114" s="339"/>
      <c r="O114" s="340">
        <f t="shared" si="27"/>
        <v>0</v>
      </c>
      <c r="P114" s="315"/>
      <c r="Q114" s="339"/>
      <c r="R114" s="340">
        <f t="shared" si="28"/>
        <v>0</v>
      </c>
      <c r="S114" s="315"/>
      <c r="T114" s="339"/>
      <c r="U114" s="340">
        <f t="shared" si="29"/>
        <v>0</v>
      </c>
      <c r="V114" s="315"/>
      <c r="W114" s="339"/>
      <c r="X114" s="340">
        <f t="shared" si="30"/>
        <v>0</v>
      </c>
      <c r="Y114" s="315"/>
      <c r="Z114" s="341"/>
      <c r="AA114" s="342"/>
      <c r="AB114" s="343"/>
      <c r="AC114" s="315"/>
      <c r="AD114" s="241">
        <f t="shared" si="31"/>
        <v>0</v>
      </c>
      <c r="AE114" s="241"/>
    </row>
    <row r="115" spans="1:31" s="224" customFormat="1" ht="11.25" customHeight="1" x14ac:dyDescent="0.15">
      <c r="A115" s="383" t="s">
        <v>1148</v>
      </c>
      <c r="B115" s="349"/>
      <c r="C115" s="398" t="s">
        <v>507</v>
      </c>
      <c r="D115" s="399"/>
      <c r="E115" s="333">
        <v>7.7</v>
      </c>
      <c r="F115" s="334">
        <v>7.5</v>
      </c>
      <c r="G115" s="335">
        <v>7.3</v>
      </c>
      <c r="H115" s="336"/>
      <c r="I115" s="337" t="s">
        <v>597</v>
      </c>
      <c r="J115" s="338"/>
      <c r="K115" s="381"/>
      <c r="L115" s="340">
        <f t="shared" si="26"/>
        <v>0</v>
      </c>
      <c r="M115" s="315"/>
      <c r="N115" s="339"/>
      <c r="O115" s="340">
        <f t="shared" si="27"/>
        <v>0</v>
      </c>
      <c r="P115" s="315"/>
      <c r="Q115" s="339"/>
      <c r="R115" s="340">
        <f t="shared" si="28"/>
        <v>0</v>
      </c>
      <c r="S115" s="315"/>
      <c r="T115" s="339"/>
      <c r="U115" s="340">
        <f t="shared" si="29"/>
        <v>0</v>
      </c>
      <c r="V115" s="315"/>
      <c r="W115" s="339"/>
      <c r="X115" s="340">
        <f t="shared" si="30"/>
        <v>0</v>
      </c>
      <c r="Y115" s="315"/>
      <c r="Z115" s="341"/>
      <c r="AA115" s="342"/>
      <c r="AB115" s="343"/>
      <c r="AC115" s="315"/>
      <c r="AD115" s="241">
        <f t="shared" si="31"/>
        <v>0</v>
      </c>
      <c r="AE115" s="241"/>
    </row>
    <row r="116" spans="1:31" s="224" customFormat="1" ht="11.25" customHeight="1" x14ac:dyDescent="0.15">
      <c r="A116" s="383" t="s">
        <v>1149</v>
      </c>
      <c r="B116" s="349"/>
      <c r="C116" s="398" t="s">
        <v>507</v>
      </c>
      <c r="D116" s="399"/>
      <c r="E116" s="333">
        <v>7.7</v>
      </c>
      <c r="F116" s="334">
        <v>7.5</v>
      </c>
      <c r="G116" s="335">
        <v>7.3</v>
      </c>
      <c r="H116" s="336"/>
      <c r="I116" s="337" t="s">
        <v>598</v>
      </c>
      <c r="J116" s="338"/>
      <c r="K116" s="339"/>
      <c r="L116" s="340">
        <f t="shared" si="26"/>
        <v>0</v>
      </c>
      <c r="M116" s="315"/>
      <c r="N116" s="339"/>
      <c r="O116" s="340">
        <f t="shared" si="27"/>
        <v>0</v>
      </c>
      <c r="P116" s="315"/>
      <c r="Q116" s="339"/>
      <c r="R116" s="340">
        <f t="shared" si="28"/>
        <v>0</v>
      </c>
      <c r="S116" s="315"/>
      <c r="T116" s="339"/>
      <c r="U116" s="340">
        <f t="shared" si="29"/>
        <v>0</v>
      </c>
      <c r="V116" s="315"/>
      <c r="W116" s="339"/>
      <c r="X116" s="340">
        <f t="shared" si="30"/>
        <v>0</v>
      </c>
      <c r="Y116" s="315"/>
      <c r="Z116" s="341"/>
      <c r="AA116" s="342"/>
      <c r="AB116" s="343"/>
      <c r="AC116" s="315"/>
      <c r="AD116" s="241">
        <f t="shared" si="31"/>
        <v>0</v>
      </c>
      <c r="AE116" s="241"/>
    </row>
    <row r="117" spans="1:31" s="224" customFormat="1" ht="11.25" customHeight="1" x14ac:dyDescent="0.15">
      <c r="A117" s="330" t="s">
        <v>1150</v>
      </c>
      <c r="B117" s="349"/>
      <c r="C117" s="398" t="s">
        <v>507</v>
      </c>
      <c r="D117" s="399"/>
      <c r="E117" s="333">
        <v>7.7</v>
      </c>
      <c r="F117" s="334">
        <v>7.5</v>
      </c>
      <c r="G117" s="335">
        <v>7.3</v>
      </c>
      <c r="H117" s="336"/>
      <c r="I117" s="337" t="s">
        <v>599</v>
      </c>
      <c r="J117" s="338"/>
      <c r="K117" s="339"/>
      <c r="L117" s="340">
        <f t="shared" si="26"/>
        <v>0</v>
      </c>
      <c r="M117" s="315"/>
      <c r="N117" s="339"/>
      <c r="O117" s="340">
        <f t="shared" si="27"/>
        <v>0</v>
      </c>
      <c r="P117" s="315"/>
      <c r="Q117" s="339"/>
      <c r="R117" s="340">
        <f t="shared" si="28"/>
        <v>0</v>
      </c>
      <c r="S117" s="315"/>
      <c r="T117" s="339"/>
      <c r="U117" s="340">
        <f t="shared" si="29"/>
        <v>0</v>
      </c>
      <c r="V117" s="315"/>
      <c r="W117" s="339"/>
      <c r="X117" s="340">
        <f t="shared" si="30"/>
        <v>0</v>
      </c>
      <c r="Y117" s="315"/>
      <c r="Z117" s="341"/>
      <c r="AA117" s="342"/>
      <c r="AB117" s="343"/>
      <c r="AC117" s="315"/>
      <c r="AD117" s="241">
        <f t="shared" si="31"/>
        <v>0</v>
      </c>
      <c r="AE117" s="241"/>
    </row>
    <row r="118" spans="1:31" s="224" customFormat="1" ht="11.25" customHeight="1" x14ac:dyDescent="0.15">
      <c r="A118" s="330" t="s">
        <v>1203</v>
      </c>
      <c r="B118" s="331" t="s">
        <v>508</v>
      </c>
      <c r="C118" s="398" t="s">
        <v>507</v>
      </c>
      <c r="D118" s="399"/>
      <c r="E118" s="333">
        <v>8.35</v>
      </c>
      <c r="F118" s="334">
        <v>8.1</v>
      </c>
      <c r="G118" s="335">
        <v>7.9</v>
      </c>
      <c r="H118" s="336"/>
      <c r="I118" s="337" t="s">
        <v>600</v>
      </c>
      <c r="J118" s="338"/>
      <c r="K118" s="381"/>
      <c r="L118" s="340">
        <f t="shared" si="26"/>
        <v>0</v>
      </c>
      <c r="M118" s="315"/>
      <c r="N118" s="339"/>
      <c r="O118" s="340">
        <f t="shared" si="27"/>
        <v>0</v>
      </c>
      <c r="P118" s="315"/>
      <c r="Q118" s="339"/>
      <c r="R118" s="340">
        <f t="shared" si="28"/>
        <v>0</v>
      </c>
      <c r="S118" s="315"/>
      <c r="T118" s="339"/>
      <c r="U118" s="340">
        <f t="shared" si="29"/>
        <v>0</v>
      </c>
      <c r="V118" s="315"/>
      <c r="W118" s="339"/>
      <c r="X118" s="340">
        <f t="shared" si="30"/>
        <v>0</v>
      </c>
      <c r="Y118" s="315"/>
      <c r="Z118" s="341"/>
      <c r="AA118" s="342"/>
      <c r="AB118" s="343"/>
      <c r="AC118" s="315"/>
      <c r="AD118" s="241">
        <f t="shared" si="31"/>
        <v>0</v>
      </c>
      <c r="AE118" s="241"/>
    </row>
    <row r="119" spans="1:31" s="224" customFormat="1" ht="11.25" customHeight="1" x14ac:dyDescent="0.15">
      <c r="A119" s="330" t="s">
        <v>1151</v>
      </c>
      <c r="B119" s="349"/>
      <c r="C119" s="398" t="s">
        <v>507</v>
      </c>
      <c r="D119" s="399"/>
      <c r="E119" s="333">
        <v>7.7</v>
      </c>
      <c r="F119" s="334">
        <v>7.5</v>
      </c>
      <c r="G119" s="335">
        <v>7.3</v>
      </c>
      <c r="H119" s="336"/>
      <c r="I119" s="337" t="s">
        <v>601</v>
      </c>
      <c r="J119" s="338"/>
      <c r="K119" s="339"/>
      <c r="L119" s="340">
        <f t="shared" si="26"/>
        <v>0</v>
      </c>
      <c r="M119" s="315"/>
      <c r="N119" s="339"/>
      <c r="O119" s="340">
        <f t="shared" si="27"/>
        <v>0</v>
      </c>
      <c r="P119" s="315"/>
      <c r="Q119" s="339"/>
      <c r="R119" s="340">
        <f t="shared" si="28"/>
        <v>0</v>
      </c>
      <c r="S119" s="315"/>
      <c r="T119" s="339"/>
      <c r="U119" s="340">
        <f t="shared" si="29"/>
        <v>0</v>
      </c>
      <c r="V119" s="315"/>
      <c r="W119" s="339"/>
      <c r="X119" s="340">
        <f t="shared" si="30"/>
        <v>0</v>
      </c>
      <c r="Y119" s="315"/>
      <c r="Z119" s="341"/>
      <c r="AA119" s="342"/>
      <c r="AB119" s="343"/>
      <c r="AC119" s="315"/>
      <c r="AD119" s="241">
        <f t="shared" si="31"/>
        <v>0</v>
      </c>
      <c r="AE119" s="241"/>
    </row>
    <row r="120" spans="1:31" s="224" customFormat="1" ht="11.25" customHeight="1" x14ac:dyDescent="0.15">
      <c r="A120" s="330" t="s">
        <v>1152</v>
      </c>
      <c r="B120" s="349"/>
      <c r="C120" s="398" t="s">
        <v>507</v>
      </c>
      <c r="D120" s="399"/>
      <c r="E120" s="333">
        <v>7.7</v>
      </c>
      <c r="F120" s="334">
        <v>7.5</v>
      </c>
      <c r="G120" s="335">
        <v>7.3</v>
      </c>
      <c r="H120" s="336"/>
      <c r="I120" s="337" t="s">
        <v>602</v>
      </c>
      <c r="J120" s="338"/>
      <c r="K120" s="339"/>
      <c r="L120" s="340">
        <f t="shared" si="26"/>
        <v>0</v>
      </c>
      <c r="M120" s="315"/>
      <c r="N120" s="339"/>
      <c r="O120" s="340">
        <f t="shared" si="27"/>
        <v>0</v>
      </c>
      <c r="P120" s="315"/>
      <c r="Q120" s="339"/>
      <c r="R120" s="340">
        <f t="shared" si="28"/>
        <v>0</v>
      </c>
      <c r="S120" s="315"/>
      <c r="T120" s="339"/>
      <c r="U120" s="340">
        <f t="shared" si="29"/>
        <v>0</v>
      </c>
      <c r="V120" s="315"/>
      <c r="W120" s="339"/>
      <c r="X120" s="340">
        <f t="shared" si="30"/>
        <v>0</v>
      </c>
      <c r="Y120" s="315"/>
      <c r="Z120" s="341"/>
      <c r="AA120" s="342"/>
      <c r="AB120" s="343"/>
      <c r="AC120" s="315"/>
      <c r="AD120" s="241">
        <f t="shared" si="31"/>
        <v>0</v>
      </c>
      <c r="AE120" s="241"/>
    </row>
    <row r="121" spans="1:31" s="224" customFormat="1" ht="11.25" customHeight="1" x14ac:dyDescent="0.15">
      <c r="A121" s="383" t="s">
        <v>1266</v>
      </c>
      <c r="B121" s="331" t="s">
        <v>508</v>
      </c>
      <c r="C121" s="398" t="s">
        <v>507</v>
      </c>
      <c r="D121" s="399"/>
      <c r="E121" s="333">
        <v>8.35</v>
      </c>
      <c r="F121" s="334">
        <v>8.1</v>
      </c>
      <c r="G121" s="335">
        <v>7.9</v>
      </c>
      <c r="H121" s="336"/>
      <c r="I121" s="337" t="s">
        <v>1063</v>
      </c>
      <c r="J121" s="338"/>
      <c r="K121" s="339"/>
      <c r="L121" s="340">
        <f t="shared" si="26"/>
        <v>0</v>
      </c>
      <c r="M121" s="315"/>
      <c r="N121" s="339"/>
      <c r="O121" s="340">
        <f t="shared" si="27"/>
        <v>0</v>
      </c>
      <c r="P121" s="315"/>
      <c r="Q121" s="339"/>
      <c r="R121" s="340">
        <f t="shared" si="28"/>
        <v>0</v>
      </c>
      <c r="S121" s="315"/>
      <c r="T121" s="339"/>
      <c r="U121" s="340">
        <f t="shared" si="29"/>
        <v>0</v>
      </c>
      <c r="V121" s="315"/>
      <c r="W121" s="339"/>
      <c r="X121" s="340">
        <f t="shared" si="30"/>
        <v>0</v>
      </c>
      <c r="Y121" s="315"/>
      <c r="Z121" s="341"/>
      <c r="AA121" s="342"/>
      <c r="AB121" s="343"/>
      <c r="AC121" s="315"/>
      <c r="AD121" s="241">
        <f t="shared" si="31"/>
        <v>0</v>
      </c>
      <c r="AE121" s="241"/>
    </row>
    <row r="122" spans="1:31" s="224" customFormat="1" ht="11.25" customHeight="1" x14ac:dyDescent="0.15">
      <c r="A122" s="330" t="s">
        <v>1204</v>
      </c>
      <c r="B122" s="331" t="s">
        <v>508</v>
      </c>
      <c r="C122" s="398" t="s">
        <v>507</v>
      </c>
      <c r="D122" s="399"/>
      <c r="E122" s="333">
        <v>8.35</v>
      </c>
      <c r="F122" s="334">
        <v>8.1</v>
      </c>
      <c r="G122" s="335">
        <v>7.9</v>
      </c>
      <c r="H122" s="336"/>
      <c r="I122" s="337" t="s">
        <v>603</v>
      </c>
      <c r="J122" s="338"/>
      <c r="K122" s="381"/>
      <c r="L122" s="340">
        <f t="shared" si="26"/>
        <v>0</v>
      </c>
      <c r="M122" s="315"/>
      <c r="N122" s="339"/>
      <c r="O122" s="340">
        <f t="shared" si="27"/>
        <v>0</v>
      </c>
      <c r="P122" s="315"/>
      <c r="Q122" s="339"/>
      <c r="R122" s="340">
        <f t="shared" si="28"/>
        <v>0</v>
      </c>
      <c r="S122" s="315"/>
      <c r="T122" s="339"/>
      <c r="U122" s="340">
        <f t="shared" si="29"/>
        <v>0</v>
      </c>
      <c r="V122" s="315"/>
      <c r="W122" s="339"/>
      <c r="X122" s="340">
        <f t="shared" si="30"/>
        <v>0</v>
      </c>
      <c r="Y122" s="315"/>
      <c r="Z122" s="341"/>
      <c r="AA122" s="342"/>
      <c r="AB122" s="343"/>
      <c r="AC122" s="315"/>
      <c r="AD122" s="241">
        <f t="shared" si="31"/>
        <v>0</v>
      </c>
      <c r="AE122" s="241"/>
    </row>
    <row r="123" spans="1:31" s="224" customFormat="1" ht="11.25" customHeight="1" x14ac:dyDescent="0.15">
      <c r="A123" s="383" t="s">
        <v>1153</v>
      </c>
      <c r="B123" s="349"/>
      <c r="C123" s="398" t="s">
        <v>507</v>
      </c>
      <c r="D123" s="399"/>
      <c r="E123" s="333">
        <v>7.7</v>
      </c>
      <c r="F123" s="334">
        <v>7.5</v>
      </c>
      <c r="G123" s="335">
        <v>7.3</v>
      </c>
      <c r="H123" s="336"/>
      <c r="I123" s="337" t="s">
        <v>604</v>
      </c>
      <c r="J123" s="338"/>
      <c r="K123" s="339"/>
      <c r="L123" s="340">
        <f t="shared" si="26"/>
        <v>0</v>
      </c>
      <c r="M123" s="315"/>
      <c r="N123" s="339"/>
      <c r="O123" s="340">
        <f t="shared" si="27"/>
        <v>0</v>
      </c>
      <c r="P123" s="315"/>
      <c r="Q123" s="339"/>
      <c r="R123" s="340">
        <f t="shared" si="28"/>
        <v>0</v>
      </c>
      <c r="S123" s="315"/>
      <c r="T123" s="339"/>
      <c r="U123" s="340">
        <f t="shared" si="29"/>
        <v>0</v>
      </c>
      <c r="V123" s="315"/>
      <c r="W123" s="339"/>
      <c r="X123" s="340">
        <f t="shared" si="30"/>
        <v>0</v>
      </c>
      <c r="Y123" s="315"/>
      <c r="Z123" s="341"/>
      <c r="AA123" s="342"/>
      <c r="AB123" s="343"/>
      <c r="AC123" s="315"/>
      <c r="AD123" s="241">
        <f t="shared" si="31"/>
        <v>0</v>
      </c>
      <c r="AE123" s="241"/>
    </row>
    <row r="124" spans="1:31" s="224" customFormat="1" ht="11.25" customHeight="1" x14ac:dyDescent="0.15">
      <c r="A124" s="330" t="s">
        <v>1205</v>
      </c>
      <c r="B124" s="331" t="s">
        <v>508</v>
      </c>
      <c r="C124" s="398" t="s">
        <v>507</v>
      </c>
      <c r="D124" s="399"/>
      <c r="E124" s="333">
        <v>8.35</v>
      </c>
      <c r="F124" s="334">
        <v>8.1</v>
      </c>
      <c r="G124" s="335">
        <v>7.9</v>
      </c>
      <c r="H124" s="358"/>
      <c r="I124" s="337" t="s">
        <v>605</v>
      </c>
      <c r="J124" s="338"/>
      <c r="K124" s="339"/>
      <c r="L124" s="340">
        <f t="shared" si="26"/>
        <v>0</v>
      </c>
      <c r="M124" s="315"/>
      <c r="N124" s="339"/>
      <c r="O124" s="340">
        <f t="shared" si="27"/>
        <v>0</v>
      </c>
      <c r="P124" s="315"/>
      <c r="Q124" s="339"/>
      <c r="R124" s="340">
        <f t="shared" si="28"/>
        <v>0</v>
      </c>
      <c r="S124" s="315"/>
      <c r="T124" s="339"/>
      <c r="U124" s="340">
        <f t="shared" si="29"/>
        <v>0</v>
      </c>
      <c r="V124" s="315"/>
      <c r="W124" s="339"/>
      <c r="X124" s="340">
        <f t="shared" si="30"/>
        <v>0</v>
      </c>
      <c r="Y124" s="315"/>
      <c r="Z124" s="341"/>
      <c r="AA124" s="342"/>
      <c r="AB124" s="343"/>
      <c r="AC124" s="315"/>
      <c r="AD124" s="241">
        <f t="shared" si="31"/>
        <v>0</v>
      </c>
      <c r="AE124" s="241"/>
    </row>
    <row r="125" spans="1:31" s="224" customFormat="1" ht="11.25" customHeight="1" x14ac:dyDescent="0.15">
      <c r="A125" s="353" t="s">
        <v>1206</v>
      </c>
      <c r="B125" s="331" t="s">
        <v>508</v>
      </c>
      <c r="C125" s="398" t="s">
        <v>507</v>
      </c>
      <c r="D125" s="399"/>
      <c r="E125" s="333">
        <v>8.35</v>
      </c>
      <c r="F125" s="334">
        <v>8.1</v>
      </c>
      <c r="G125" s="335">
        <v>7.9</v>
      </c>
      <c r="H125" s="354"/>
      <c r="I125" s="337" t="s">
        <v>606</v>
      </c>
      <c r="J125" s="338"/>
      <c r="K125" s="339"/>
      <c r="L125" s="340">
        <f t="shared" si="26"/>
        <v>0</v>
      </c>
      <c r="M125" s="315"/>
      <c r="N125" s="339"/>
      <c r="O125" s="340">
        <f t="shared" si="27"/>
        <v>0</v>
      </c>
      <c r="P125" s="315"/>
      <c r="Q125" s="339"/>
      <c r="R125" s="340">
        <f t="shared" si="28"/>
        <v>0</v>
      </c>
      <c r="S125" s="315"/>
      <c r="T125" s="339"/>
      <c r="U125" s="340">
        <f t="shared" si="29"/>
        <v>0</v>
      </c>
      <c r="V125" s="315"/>
      <c r="W125" s="339"/>
      <c r="X125" s="340">
        <f t="shared" si="30"/>
        <v>0</v>
      </c>
      <c r="Y125" s="315"/>
      <c r="Z125" s="341"/>
      <c r="AA125" s="342"/>
      <c r="AB125" s="343"/>
      <c r="AC125" s="315"/>
      <c r="AD125" s="241">
        <f t="shared" si="31"/>
        <v>0</v>
      </c>
      <c r="AE125" s="241"/>
    </row>
    <row r="126" spans="1:31" s="224" customFormat="1" ht="11.25" customHeight="1" x14ac:dyDescent="0.15">
      <c r="A126" s="330" t="s">
        <v>1154</v>
      </c>
      <c r="B126" s="349"/>
      <c r="C126" s="398" t="s">
        <v>507</v>
      </c>
      <c r="D126" s="399"/>
      <c r="E126" s="333">
        <v>7.7</v>
      </c>
      <c r="F126" s="334">
        <v>7.5</v>
      </c>
      <c r="G126" s="335">
        <v>7.3</v>
      </c>
      <c r="H126" s="336"/>
      <c r="I126" s="337" t="s">
        <v>608</v>
      </c>
      <c r="J126" s="338"/>
      <c r="K126" s="339"/>
      <c r="L126" s="340">
        <f t="shared" si="26"/>
        <v>0</v>
      </c>
      <c r="M126" s="315"/>
      <c r="N126" s="339"/>
      <c r="O126" s="340">
        <f t="shared" si="27"/>
        <v>0</v>
      </c>
      <c r="P126" s="315"/>
      <c r="Q126" s="339"/>
      <c r="R126" s="340">
        <f t="shared" si="28"/>
        <v>0</v>
      </c>
      <c r="S126" s="315"/>
      <c r="T126" s="339"/>
      <c r="U126" s="340">
        <f t="shared" si="29"/>
        <v>0</v>
      </c>
      <c r="V126" s="315"/>
      <c r="W126" s="339"/>
      <c r="X126" s="340">
        <f t="shared" si="30"/>
        <v>0</v>
      </c>
      <c r="Y126" s="315"/>
      <c r="Z126" s="341"/>
      <c r="AA126" s="342"/>
      <c r="AB126" s="343"/>
      <c r="AC126" s="315"/>
      <c r="AD126" s="241">
        <f t="shared" si="31"/>
        <v>0</v>
      </c>
      <c r="AE126" s="241"/>
    </row>
    <row r="127" spans="1:31" s="224" customFormat="1" ht="11.25" customHeight="1" x14ac:dyDescent="0.15">
      <c r="A127" s="383" t="s">
        <v>1207</v>
      </c>
      <c r="B127" s="331" t="s">
        <v>508</v>
      </c>
      <c r="C127" s="398" t="s">
        <v>507</v>
      </c>
      <c r="D127" s="399"/>
      <c r="E127" s="333">
        <v>8.35</v>
      </c>
      <c r="F127" s="334">
        <v>8.1</v>
      </c>
      <c r="G127" s="335">
        <v>7.9</v>
      </c>
      <c r="H127" s="336"/>
      <c r="I127" s="337" t="s">
        <v>609</v>
      </c>
      <c r="J127" s="338"/>
      <c r="K127" s="381"/>
      <c r="L127" s="340">
        <f t="shared" ref="L127:L156" si="39">IF($D$18="YES", (K127), (0))</f>
        <v>0</v>
      </c>
      <c r="M127" s="315"/>
      <c r="N127" s="339"/>
      <c r="O127" s="340">
        <f t="shared" ref="O127:O156" si="40">IF($D$18="YES", (N127), (0))</f>
        <v>0</v>
      </c>
      <c r="P127" s="315"/>
      <c r="Q127" s="339"/>
      <c r="R127" s="340">
        <f t="shared" ref="R127:R156" si="41">IF($D$18="YES", (Q127), (0))</f>
        <v>0</v>
      </c>
      <c r="S127" s="315"/>
      <c r="T127" s="339"/>
      <c r="U127" s="340">
        <f t="shared" ref="U127:U156" si="42">IF($D$18="YES", (T127), (0))</f>
        <v>0</v>
      </c>
      <c r="V127" s="315"/>
      <c r="W127" s="339"/>
      <c r="X127" s="340">
        <f t="shared" ref="X127:X156" si="43">IF($D$18="YES", (W127), (0))</f>
        <v>0</v>
      </c>
      <c r="Y127" s="315"/>
      <c r="Z127" s="341"/>
      <c r="AA127" s="342"/>
      <c r="AB127" s="343"/>
      <c r="AC127" s="315"/>
      <c r="AD127" s="241">
        <f t="shared" ref="AD127:AD156" si="44">SUM(K127,L127,N127,O127,Q127,R127,T127,U127,W127,X127)</f>
        <v>0</v>
      </c>
      <c r="AE127" s="241"/>
    </row>
    <row r="128" spans="1:31" s="224" customFormat="1" ht="11.25" customHeight="1" x14ac:dyDescent="0.15">
      <c r="A128" s="330" t="s">
        <v>1155</v>
      </c>
      <c r="B128" s="349"/>
      <c r="C128" s="398" t="s">
        <v>507</v>
      </c>
      <c r="D128" s="399"/>
      <c r="E128" s="333">
        <v>7.7</v>
      </c>
      <c r="F128" s="334">
        <v>7.5</v>
      </c>
      <c r="G128" s="335">
        <v>7.3</v>
      </c>
      <c r="H128" s="336"/>
      <c r="I128" s="337" t="s">
        <v>610</v>
      </c>
      <c r="J128" s="338"/>
      <c r="K128" s="339"/>
      <c r="L128" s="340">
        <f t="shared" si="39"/>
        <v>0</v>
      </c>
      <c r="M128" s="315"/>
      <c r="N128" s="339"/>
      <c r="O128" s="340">
        <f t="shared" si="40"/>
        <v>0</v>
      </c>
      <c r="P128" s="315"/>
      <c r="Q128" s="339"/>
      <c r="R128" s="340">
        <f t="shared" si="41"/>
        <v>0</v>
      </c>
      <c r="S128" s="315"/>
      <c r="T128" s="339"/>
      <c r="U128" s="340">
        <f t="shared" si="42"/>
        <v>0</v>
      </c>
      <c r="V128" s="315"/>
      <c r="W128" s="339"/>
      <c r="X128" s="340">
        <f t="shared" si="43"/>
        <v>0</v>
      </c>
      <c r="Y128" s="315"/>
      <c r="Z128" s="341"/>
      <c r="AA128" s="342"/>
      <c r="AB128" s="343"/>
      <c r="AC128" s="315"/>
      <c r="AD128" s="241">
        <f t="shared" si="44"/>
        <v>0</v>
      </c>
      <c r="AE128" s="241"/>
    </row>
    <row r="129" spans="1:31" s="224" customFormat="1" ht="11.25" customHeight="1" x14ac:dyDescent="0.15">
      <c r="A129" s="330" t="s">
        <v>1208</v>
      </c>
      <c r="B129" s="331" t="s">
        <v>508</v>
      </c>
      <c r="C129" s="398" t="s">
        <v>507</v>
      </c>
      <c r="D129" s="399"/>
      <c r="E129" s="333">
        <v>9</v>
      </c>
      <c r="F129" s="334">
        <v>8.9</v>
      </c>
      <c r="G129" s="335">
        <v>8.85</v>
      </c>
      <c r="H129" s="336"/>
      <c r="I129" s="337" t="s">
        <v>611</v>
      </c>
      <c r="J129" s="338"/>
      <c r="K129" s="339"/>
      <c r="L129" s="340">
        <f t="shared" si="39"/>
        <v>0</v>
      </c>
      <c r="M129" s="315"/>
      <c r="N129" s="339"/>
      <c r="O129" s="340">
        <f t="shared" si="40"/>
        <v>0</v>
      </c>
      <c r="P129" s="315"/>
      <c r="Q129" s="339"/>
      <c r="R129" s="340">
        <f t="shared" si="41"/>
        <v>0</v>
      </c>
      <c r="S129" s="315"/>
      <c r="T129" s="339"/>
      <c r="U129" s="340">
        <f t="shared" si="42"/>
        <v>0</v>
      </c>
      <c r="V129" s="315"/>
      <c r="W129" s="339"/>
      <c r="X129" s="340">
        <f t="shared" si="43"/>
        <v>0</v>
      </c>
      <c r="Y129" s="315"/>
      <c r="Z129" s="341"/>
      <c r="AA129" s="342"/>
      <c r="AB129" s="343"/>
      <c r="AC129" s="315"/>
      <c r="AD129" s="241">
        <f t="shared" si="44"/>
        <v>0</v>
      </c>
      <c r="AE129" s="241"/>
    </row>
    <row r="130" spans="1:31" s="224" customFormat="1" ht="11.25" customHeight="1" x14ac:dyDescent="0.15">
      <c r="A130" s="330" t="s">
        <v>1156</v>
      </c>
      <c r="B130" s="349"/>
      <c r="C130" s="398" t="s">
        <v>507</v>
      </c>
      <c r="D130" s="399"/>
      <c r="E130" s="333">
        <v>7.7</v>
      </c>
      <c r="F130" s="334">
        <v>7.5</v>
      </c>
      <c r="G130" s="335">
        <v>7.3</v>
      </c>
      <c r="H130" s="336"/>
      <c r="I130" s="337" t="s">
        <v>612</v>
      </c>
      <c r="J130" s="338"/>
      <c r="K130" s="381"/>
      <c r="L130" s="340">
        <f t="shared" si="39"/>
        <v>0</v>
      </c>
      <c r="M130" s="315"/>
      <c r="N130" s="339"/>
      <c r="O130" s="340">
        <f t="shared" si="40"/>
        <v>0</v>
      </c>
      <c r="P130" s="315"/>
      <c r="Q130" s="339"/>
      <c r="R130" s="340">
        <f t="shared" si="41"/>
        <v>0</v>
      </c>
      <c r="S130" s="315"/>
      <c r="T130" s="339"/>
      <c r="U130" s="340">
        <f t="shared" si="42"/>
        <v>0</v>
      </c>
      <c r="V130" s="315"/>
      <c r="W130" s="339"/>
      <c r="X130" s="340">
        <f t="shared" si="43"/>
        <v>0</v>
      </c>
      <c r="Y130" s="315"/>
      <c r="Z130" s="341"/>
      <c r="AA130" s="342"/>
      <c r="AB130" s="343"/>
      <c r="AC130" s="315"/>
      <c r="AD130" s="241">
        <f t="shared" si="44"/>
        <v>0</v>
      </c>
      <c r="AE130" s="241"/>
    </row>
    <row r="131" spans="1:31" s="224" customFormat="1" ht="11.25" customHeight="1" x14ac:dyDescent="0.15">
      <c r="A131" s="330" t="s">
        <v>1157</v>
      </c>
      <c r="B131" s="349"/>
      <c r="C131" s="398" t="s">
        <v>507</v>
      </c>
      <c r="D131" s="399"/>
      <c r="E131" s="333">
        <v>7.7</v>
      </c>
      <c r="F131" s="334">
        <v>7.5</v>
      </c>
      <c r="G131" s="335">
        <v>7.3</v>
      </c>
      <c r="H131" s="336"/>
      <c r="I131" s="337" t="s">
        <v>613</v>
      </c>
      <c r="J131" s="338"/>
      <c r="K131" s="339"/>
      <c r="L131" s="340">
        <f t="shared" si="39"/>
        <v>0</v>
      </c>
      <c r="M131" s="315"/>
      <c r="N131" s="339"/>
      <c r="O131" s="340">
        <f t="shared" si="40"/>
        <v>0</v>
      </c>
      <c r="P131" s="315"/>
      <c r="Q131" s="339"/>
      <c r="R131" s="340">
        <f t="shared" si="41"/>
        <v>0</v>
      </c>
      <c r="S131" s="315"/>
      <c r="T131" s="339"/>
      <c r="U131" s="340">
        <f t="shared" si="42"/>
        <v>0</v>
      </c>
      <c r="V131" s="315"/>
      <c r="W131" s="339"/>
      <c r="X131" s="340">
        <f t="shared" si="43"/>
        <v>0</v>
      </c>
      <c r="Y131" s="315"/>
      <c r="Z131" s="341"/>
      <c r="AA131" s="342"/>
      <c r="AB131" s="343"/>
      <c r="AC131" s="315"/>
      <c r="AD131" s="241">
        <f t="shared" si="44"/>
        <v>0</v>
      </c>
      <c r="AE131" s="241"/>
    </row>
    <row r="132" spans="1:31" s="224" customFormat="1" ht="11.25" customHeight="1" x14ac:dyDescent="0.15">
      <c r="A132" s="330" t="s">
        <v>1158</v>
      </c>
      <c r="B132" s="349"/>
      <c r="C132" s="398" t="s">
        <v>507</v>
      </c>
      <c r="D132" s="399"/>
      <c r="E132" s="333">
        <v>7.7</v>
      </c>
      <c r="F132" s="334">
        <v>7.5</v>
      </c>
      <c r="G132" s="335">
        <v>7.3</v>
      </c>
      <c r="H132" s="336"/>
      <c r="I132" s="337" t="s">
        <v>614</v>
      </c>
      <c r="J132" s="338"/>
      <c r="K132" s="381"/>
      <c r="L132" s="340">
        <f t="shared" si="39"/>
        <v>0</v>
      </c>
      <c r="M132" s="315"/>
      <c r="N132" s="339"/>
      <c r="O132" s="340">
        <f t="shared" si="40"/>
        <v>0</v>
      </c>
      <c r="P132" s="315"/>
      <c r="Q132" s="339"/>
      <c r="R132" s="340">
        <f t="shared" si="41"/>
        <v>0</v>
      </c>
      <c r="S132" s="315"/>
      <c r="T132" s="339"/>
      <c r="U132" s="340">
        <f t="shared" si="42"/>
        <v>0</v>
      </c>
      <c r="V132" s="315"/>
      <c r="W132" s="339"/>
      <c r="X132" s="340">
        <f t="shared" si="43"/>
        <v>0</v>
      </c>
      <c r="Y132" s="315"/>
      <c r="Z132" s="341"/>
      <c r="AA132" s="342"/>
      <c r="AB132" s="343"/>
      <c r="AC132" s="315"/>
      <c r="AD132" s="241">
        <f t="shared" si="44"/>
        <v>0</v>
      </c>
      <c r="AE132" s="241"/>
    </row>
    <row r="133" spans="1:31" s="224" customFormat="1" ht="11.25" customHeight="1" x14ac:dyDescent="0.15">
      <c r="A133" s="330" t="s">
        <v>1159</v>
      </c>
      <c r="B133" s="349"/>
      <c r="C133" s="398" t="s">
        <v>507</v>
      </c>
      <c r="D133" s="399"/>
      <c r="E133" s="333">
        <v>7.7</v>
      </c>
      <c r="F133" s="334">
        <v>7.5</v>
      </c>
      <c r="G133" s="335">
        <v>7.3</v>
      </c>
      <c r="H133" s="336"/>
      <c r="I133" s="337" t="s">
        <v>615</v>
      </c>
      <c r="J133" s="338"/>
      <c r="K133" s="339"/>
      <c r="L133" s="340">
        <f t="shared" si="39"/>
        <v>0</v>
      </c>
      <c r="M133" s="315"/>
      <c r="N133" s="339"/>
      <c r="O133" s="340">
        <f t="shared" si="40"/>
        <v>0</v>
      </c>
      <c r="P133" s="315"/>
      <c r="Q133" s="339"/>
      <c r="R133" s="340">
        <f t="shared" si="41"/>
        <v>0</v>
      </c>
      <c r="S133" s="315"/>
      <c r="T133" s="339"/>
      <c r="U133" s="340">
        <f t="shared" si="42"/>
        <v>0</v>
      </c>
      <c r="V133" s="315"/>
      <c r="W133" s="339"/>
      <c r="X133" s="340">
        <f t="shared" si="43"/>
        <v>0</v>
      </c>
      <c r="Y133" s="315"/>
      <c r="Z133" s="341"/>
      <c r="AA133" s="342"/>
      <c r="AB133" s="343"/>
      <c r="AC133" s="315"/>
      <c r="AD133" s="241">
        <f t="shared" si="44"/>
        <v>0</v>
      </c>
      <c r="AE133" s="241"/>
    </row>
    <row r="134" spans="1:31" s="224" customFormat="1" ht="11.25" customHeight="1" x14ac:dyDescent="0.15">
      <c r="A134" s="330" t="s">
        <v>1160</v>
      </c>
      <c r="B134" s="349"/>
      <c r="C134" s="398" t="s">
        <v>507</v>
      </c>
      <c r="D134" s="399"/>
      <c r="E134" s="333">
        <v>7.7</v>
      </c>
      <c r="F134" s="334">
        <v>7.5</v>
      </c>
      <c r="G134" s="335">
        <v>7.3</v>
      </c>
      <c r="H134" s="336"/>
      <c r="I134" s="337" t="s">
        <v>616</v>
      </c>
      <c r="J134" s="338"/>
      <c r="K134" s="339"/>
      <c r="L134" s="340">
        <f t="shared" si="39"/>
        <v>0</v>
      </c>
      <c r="M134" s="315"/>
      <c r="N134" s="339"/>
      <c r="O134" s="340">
        <f t="shared" si="40"/>
        <v>0</v>
      </c>
      <c r="P134" s="315"/>
      <c r="Q134" s="339"/>
      <c r="R134" s="340">
        <f t="shared" si="41"/>
        <v>0</v>
      </c>
      <c r="S134" s="315"/>
      <c r="T134" s="339"/>
      <c r="U134" s="340">
        <f t="shared" si="42"/>
        <v>0</v>
      </c>
      <c r="V134" s="315"/>
      <c r="W134" s="339"/>
      <c r="X134" s="340">
        <f t="shared" si="43"/>
        <v>0</v>
      </c>
      <c r="Y134" s="315"/>
      <c r="Z134" s="341"/>
      <c r="AA134" s="342"/>
      <c r="AB134" s="343"/>
      <c r="AC134" s="315"/>
      <c r="AD134" s="241">
        <f t="shared" si="44"/>
        <v>0</v>
      </c>
      <c r="AE134" s="241"/>
    </row>
    <row r="135" spans="1:31" s="224" customFormat="1" ht="11.25" customHeight="1" x14ac:dyDescent="0.15">
      <c r="A135" s="387" t="s">
        <v>1272</v>
      </c>
      <c r="B135" s="331" t="s">
        <v>508</v>
      </c>
      <c r="C135" s="398" t="s">
        <v>507</v>
      </c>
      <c r="D135" s="399"/>
      <c r="E135" s="333">
        <v>8.35</v>
      </c>
      <c r="F135" s="334">
        <v>8.1</v>
      </c>
      <c r="G135" s="335">
        <v>7.9</v>
      </c>
      <c r="H135" s="354"/>
      <c r="I135" s="337" t="s">
        <v>1273</v>
      </c>
      <c r="J135" s="338"/>
      <c r="K135" s="339"/>
      <c r="L135" s="340">
        <f t="shared" si="39"/>
        <v>0</v>
      </c>
      <c r="M135" s="315"/>
      <c r="N135" s="339"/>
      <c r="O135" s="340">
        <f t="shared" si="40"/>
        <v>0</v>
      </c>
      <c r="P135" s="315"/>
      <c r="Q135" s="339"/>
      <c r="R135" s="340">
        <f t="shared" si="41"/>
        <v>0</v>
      </c>
      <c r="S135" s="315"/>
      <c r="T135" s="339"/>
      <c r="U135" s="340">
        <f t="shared" si="42"/>
        <v>0</v>
      </c>
      <c r="V135" s="315"/>
      <c r="W135" s="339"/>
      <c r="X135" s="340">
        <f t="shared" si="43"/>
        <v>0</v>
      </c>
      <c r="Y135" s="315"/>
      <c r="Z135" s="341"/>
      <c r="AA135" s="342"/>
      <c r="AB135" s="343"/>
      <c r="AC135" s="315"/>
      <c r="AD135" s="241">
        <f t="shared" si="44"/>
        <v>0</v>
      </c>
      <c r="AE135" s="241"/>
    </row>
    <row r="136" spans="1:31" s="224" customFormat="1" ht="11.25" customHeight="1" x14ac:dyDescent="0.15">
      <c r="A136" s="330" t="s">
        <v>1161</v>
      </c>
      <c r="B136" s="349"/>
      <c r="C136" s="398" t="s">
        <v>507</v>
      </c>
      <c r="D136" s="399"/>
      <c r="E136" s="333">
        <v>7.7</v>
      </c>
      <c r="F136" s="334">
        <v>7.5</v>
      </c>
      <c r="G136" s="335">
        <v>7.3</v>
      </c>
      <c r="H136" s="336"/>
      <c r="I136" s="337" t="s">
        <v>617</v>
      </c>
      <c r="J136" s="338"/>
      <c r="K136" s="339"/>
      <c r="L136" s="340">
        <f t="shared" si="39"/>
        <v>0</v>
      </c>
      <c r="M136" s="315"/>
      <c r="N136" s="339"/>
      <c r="O136" s="340">
        <f t="shared" si="40"/>
        <v>0</v>
      </c>
      <c r="P136" s="315"/>
      <c r="Q136" s="339"/>
      <c r="R136" s="340">
        <f t="shared" si="41"/>
        <v>0</v>
      </c>
      <c r="S136" s="315"/>
      <c r="T136" s="339"/>
      <c r="U136" s="340">
        <f t="shared" si="42"/>
        <v>0</v>
      </c>
      <c r="V136" s="315"/>
      <c r="W136" s="339"/>
      <c r="X136" s="340">
        <f t="shared" si="43"/>
        <v>0</v>
      </c>
      <c r="Y136" s="315"/>
      <c r="Z136" s="341"/>
      <c r="AA136" s="342"/>
      <c r="AB136" s="343"/>
      <c r="AC136" s="315"/>
      <c r="AD136" s="241">
        <f t="shared" si="44"/>
        <v>0</v>
      </c>
      <c r="AE136" s="241"/>
    </row>
    <row r="137" spans="1:31" s="224" customFormat="1" ht="11.25" customHeight="1" x14ac:dyDescent="0.15">
      <c r="A137" s="330" t="s">
        <v>1162</v>
      </c>
      <c r="B137" s="349"/>
      <c r="C137" s="398" t="s">
        <v>507</v>
      </c>
      <c r="D137" s="399"/>
      <c r="E137" s="333">
        <v>7.7</v>
      </c>
      <c r="F137" s="334">
        <v>7.5</v>
      </c>
      <c r="G137" s="335">
        <v>7.3</v>
      </c>
      <c r="H137" s="336"/>
      <c r="I137" s="337" t="s">
        <v>618</v>
      </c>
      <c r="J137" s="338"/>
      <c r="K137" s="381"/>
      <c r="L137" s="340">
        <f t="shared" si="39"/>
        <v>0</v>
      </c>
      <c r="M137" s="315"/>
      <c r="N137" s="339"/>
      <c r="O137" s="340">
        <f t="shared" si="40"/>
        <v>0</v>
      </c>
      <c r="P137" s="315"/>
      <c r="Q137" s="339"/>
      <c r="R137" s="340">
        <f t="shared" si="41"/>
        <v>0</v>
      </c>
      <c r="S137" s="315"/>
      <c r="T137" s="339"/>
      <c r="U137" s="340">
        <f t="shared" si="42"/>
        <v>0</v>
      </c>
      <c r="V137" s="315"/>
      <c r="W137" s="339"/>
      <c r="X137" s="340">
        <f t="shared" si="43"/>
        <v>0</v>
      </c>
      <c r="Y137" s="315"/>
      <c r="Z137" s="341"/>
      <c r="AA137" s="342"/>
      <c r="AB137" s="343"/>
      <c r="AC137" s="315"/>
      <c r="AD137" s="241">
        <f t="shared" si="44"/>
        <v>0</v>
      </c>
      <c r="AE137" s="241"/>
    </row>
    <row r="138" spans="1:31" s="224" customFormat="1" ht="11.25" customHeight="1" x14ac:dyDescent="0.15">
      <c r="A138" s="330" t="s">
        <v>1163</v>
      </c>
      <c r="B138" s="349"/>
      <c r="C138" s="398" t="s">
        <v>507</v>
      </c>
      <c r="D138" s="399"/>
      <c r="E138" s="333">
        <v>7.7</v>
      </c>
      <c r="F138" s="334">
        <v>7.5</v>
      </c>
      <c r="G138" s="335">
        <v>7.3</v>
      </c>
      <c r="H138" s="336"/>
      <c r="I138" s="337" t="s">
        <v>619</v>
      </c>
      <c r="J138" s="338"/>
      <c r="K138" s="339"/>
      <c r="L138" s="340">
        <f t="shared" si="39"/>
        <v>0</v>
      </c>
      <c r="M138" s="315"/>
      <c r="N138" s="339"/>
      <c r="O138" s="340">
        <f t="shared" si="40"/>
        <v>0</v>
      </c>
      <c r="P138" s="315"/>
      <c r="Q138" s="339"/>
      <c r="R138" s="340">
        <f t="shared" si="41"/>
        <v>0</v>
      </c>
      <c r="S138" s="315"/>
      <c r="T138" s="339"/>
      <c r="U138" s="340">
        <f t="shared" si="42"/>
        <v>0</v>
      </c>
      <c r="V138" s="315"/>
      <c r="W138" s="339"/>
      <c r="X138" s="340">
        <f t="shared" si="43"/>
        <v>0</v>
      </c>
      <c r="Y138" s="315"/>
      <c r="Z138" s="341"/>
      <c r="AA138" s="342"/>
      <c r="AB138" s="343"/>
      <c r="AC138" s="315"/>
      <c r="AD138" s="241">
        <f t="shared" si="44"/>
        <v>0</v>
      </c>
      <c r="AE138" s="241"/>
    </row>
    <row r="139" spans="1:31" s="224" customFormat="1" ht="11.25" customHeight="1" x14ac:dyDescent="0.15">
      <c r="A139" s="353" t="s">
        <v>1164</v>
      </c>
      <c r="B139" s="360"/>
      <c r="C139" s="398" t="s">
        <v>507</v>
      </c>
      <c r="D139" s="399"/>
      <c r="E139" s="333">
        <v>7.7</v>
      </c>
      <c r="F139" s="334">
        <v>7.5</v>
      </c>
      <c r="G139" s="335">
        <v>7.3</v>
      </c>
      <c r="H139" s="354"/>
      <c r="I139" s="337" t="s">
        <v>621</v>
      </c>
      <c r="J139" s="338"/>
      <c r="K139" s="381"/>
      <c r="L139" s="340">
        <f t="shared" si="39"/>
        <v>0</v>
      </c>
      <c r="M139" s="315"/>
      <c r="N139" s="339"/>
      <c r="O139" s="340">
        <f t="shared" si="40"/>
        <v>0</v>
      </c>
      <c r="P139" s="315"/>
      <c r="Q139" s="339"/>
      <c r="R139" s="340">
        <f t="shared" si="41"/>
        <v>0</v>
      </c>
      <c r="S139" s="315"/>
      <c r="T139" s="339"/>
      <c r="U139" s="340">
        <f t="shared" si="42"/>
        <v>0</v>
      </c>
      <c r="V139" s="315"/>
      <c r="W139" s="339"/>
      <c r="X139" s="340">
        <f t="shared" si="43"/>
        <v>0</v>
      </c>
      <c r="Y139" s="315"/>
      <c r="Z139" s="341"/>
      <c r="AA139" s="342"/>
      <c r="AB139" s="343"/>
      <c r="AC139" s="315"/>
      <c r="AD139" s="241">
        <f t="shared" si="44"/>
        <v>0</v>
      </c>
      <c r="AE139" s="241"/>
    </row>
    <row r="140" spans="1:31" s="224" customFormat="1" ht="11.25" customHeight="1" x14ac:dyDescent="0.15">
      <c r="A140" s="383" t="s">
        <v>1165</v>
      </c>
      <c r="B140" s="349"/>
      <c r="C140" s="398" t="s">
        <v>507</v>
      </c>
      <c r="D140" s="399"/>
      <c r="E140" s="333">
        <v>7.7</v>
      </c>
      <c r="F140" s="334">
        <v>7.5</v>
      </c>
      <c r="G140" s="335">
        <v>7.3</v>
      </c>
      <c r="H140" s="336"/>
      <c r="I140" s="337" t="s">
        <v>622</v>
      </c>
      <c r="J140" s="338"/>
      <c r="K140" s="339"/>
      <c r="L140" s="340">
        <f t="shared" si="39"/>
        <v>0</v>
      </c>
      <c r="M140" s="315"/>
      <c r="N140" s="339"/>
      <c r="O140" s="340">
        <f t="shared" si="40"/>
        <v>0</v>
      </c>
      <c r="P140" s="315"/>
      <c r="Q140" s="339"/>
      <c r="R140" s="340">
        <f t="shared" si="41"/>
        <v>0</v>
      </c>
      <c r="S140" s="315"/>
      <c r="T140" s="339"/>
      <c r="U140" s="340">
        <f t="shared" si="42"/>
        <v>0</v>
      </c>
      <c r="V140" s="315"/>
      <c r="W140" s="339"/>
      <c r="X140" s="340">
        <f t="shared" si="43"/>
        <v>0</v>
      </c>
      <c r="Y140" s="315"/>
      <c r="Z140" s="341"/>
      <c r="AA140" s="342"/>
      <c r="AB140" s="343"/>
      <c r="AC140" s="315"/>
      <c r="AD140" s="241">
        <f t="shared" si="44"/>
        <v>0</v>
      </c>
      <c r="AE140" s="241"/>
    </row>
    <row r="141" spans="1:31" s="224" customFormat="1" ht="11.25" customHeight="1" x14ac:dyDescent="0.15">
      <c r="A141" s="330" t="s">
        <v>1166</v>
      </c>
      <c r="B141" s="349"/>
      <c r="C141" s="398" t="s">
        <v>507</v>
      </c>
      <c r="D141" s="399"/>
      <c r="E141" s="333">
        <v>7.7</v>
      </c>
      <c r="F141" s="334">
        <v>7.5</v>
      </c>
      <c r="G141" s="335">
        <v>7.3</v>
      </c>
      <c r="H141" s="336"/>
      <c r="I141" s="337" t="s">
        <v>623</v>
      </c>
      <c r="J141" s="338"/>
      <c r="K141" s="381"/>
      <c r="L141" s="340">
        <f t="shared" si="39"/>
        <v>0</v>
      </c>
      <c r="M141" s="315"/>
      <c r="N141" s="339"/>
      <c r="O141" s="340">
        <f t="shared" si="40"/>
        <v>0</v>
      </c>
      <c r="P141" s="315"/>
      <c r="Q141" s="339"/>
      <c r="R141" s="340">
        <f t="shared" si="41"/>
        <v>0</v>
      </c>
      <c r="S141" s="315"/>
      <c r="T141" s="339"/>
      <c r="U141" s="340">
        <f t="shared" si="42"/>
        <v>0</v>
      </c>
      <c r="V141" s="315"/>
      <c r="W141" s="339"/>
      <c r="X141" s="340">
        <f t="shared" si="43"/>
        <v>0</v>
      </c>
      <c r="Y141" s="315"/>
      <c r="Z141" s="341"/>
      <c r="AA141" s="342"/>
      <c r="AB141" s="343"/>
      <c r="AC141" s="315"/>
      <c r="AD141" s="241">
        <f t="shared" si="44"/>
        <v>0</v>
      </c>
      <c r="AE141" s="241"/>
    </row>
    <row r="142" spans="1:31" s="224" customFormat="1" ht="11.25" customHeight="1" x14ac:dyDescent="0.15">
      <c r="A142" s="383" t="s">
        <v>1167</v>
      </c>
      <c r="B142" s="349"/>
      <c r="C142" s="398" t="s">
        <v>507</v>
      </c>
      <c r="D142" s="399"/>
      <c r="E142" s="333">
        <v>7.7</v>
      </c>
      <c r="F142" s="334">
        <v>7.5</v>
      </c>
      <c r="G142" s="335">
        <v>7.3</v>
      </c>
      <c r="H142" s="336"/>
      <c r="I142" s="337" t="s">
        <v>624</v>
      </c>
      <c r="J142" s="338"/>
      <c r="K142" s="339"/>
      <c r="L142" s="340">
        <f t="shared" si="39"/>
        <v>0</v>
      </c>
      <c r="M142" s="315"/>
      <c r="N142" s="339"/>
      <c r="O142" s="340">
        <f t="shared" si="40"/>
        <v>0</v>
      </c>
      <c r="P142" s="315"/>
      <c r="Q142" s="339"/>
      <c r="R142" s="340">
        <f t="shared" si="41"/>
        <v>0</v>
      </c>
      <c r="S142" s="315"/>
      <c r="T142" s="339"/>
      <c r="U142" s="340">
        <f t="shared" si="42"/>
        <v>0</v>
      </c>
      <c r="V142" s="315"/>
      <c r="W142" s="339"/>
      <c r="X142" s="340">
        <f t="shared" si="43"/>
        <v>0</v>
      </c>
      <c r="Y142" s="315"/>
      <c r="Z142" s="341"/>
      <c r="AA142" s="342"/>
      <c r="AB142" s="343"/>
      <c r="AC142" s="315"/>
      <c r="AD142" s="241">
        <f t="shared" si="44"/>
        <v>0</v>
      </c>
      <c r="AE142" s="241"/>
    </row>
    <row r="143" spans="1:31" s="224" customFormat="1" ht="11.25" customHeight="1" x14ac:dyDescent="0.15">
      <c r="A143" s="330" t="s">
        <v>1168</v>
      </c>
      <c r="B143" s="349"/>
      <c r="C143" s="398" t="s">
        <v>507</v>
      </c>
      <c r="D143" s="399"/>
      <c r="E143" s="333">
        <v>7.7</v>
      </c>
      <c r="F143" s="334">
        <v>7.5</v>
      </c>
      <c r="G143" s="335">
        <v>7.3</v>
      </c>
      <c r="H143" s="336"/>
      <c r="I143" s="337" t="s">
        <v>625</v>
      </c>
      <c r="J143" s="338"/>
      <c r="K143" s="339"/>
      <c r="L143" s="340">
        <f t="shared" si="39"/>
        <v>0</v>
      </c>
      <c r="M143" s="315"/>
      <c r="N143" s="339"/>
      <c r="O143" s="340">
        <f t="shared" si="40"/>
        <v>0</v>
      </c>
      <c r="P143" s="315"/>
      <c r="Q143" s="339"/>
      <c r="R143" s="340">
        <f t="shared" si="41"/>
        <v>0</v>
      </c>
      <c r="S143" s="315"/>
      <c r="T143" s="339"/>
      <c r="U143" s="340">
        <f t="shared" si="42"/>
        <v>0</v>
      </c>
      <c r="V143" s="315"/>
      <c r="W143" s="339"/>
      <c r="X143" s="340">
        <f t="shared" si="43"/>
        <v>0</v>
      </c>
      <c r="Y143" s="315"/>
      <c r="Z143" s="341"/>
      <c r="AA143" s="342"/>
      <c r="AB143" s="343"/>
      <c r="AC143" s="315"/>
      <c r="AD143" s="241">
        <f t="shared" si="44"/>
        <v>0</v>
      </c>
      <c r="AE143" s="241"/>
    </row>
    <row r="144" spans="1:31" s="224" customFormat="1" ht="11.25" customHeight="1" x14ac:dyDescent="0.15">
      <c r="A144" s="330" t="s">
        <v>1169</v>
      </c>
      <c r="B144" s="349"/>
      <c r="C144" s="398" t="s">
        <v>507</v>
      </c>
      <c r="D144" s="399"/>
      <c r="E144" s="333">
        <v>7.7</v>
      </c>
      <c r="F144" s="334">
        <v>7.5</v>
      </c>
      <c r="G144" s="335">
        <v>7.3</v>
      </c>
      <c r="H144" s="336"/>
      <c r="I144" s="337" t="s">
        <v>626</v>
      </c>
      <c r="J144" s="338"/>
      <c r="K144" s="339"/>
      <c r="L144" s="340">
        <f t="shared" si="39"/>
        <v>0</v>
      </c>
      <c r="M144" s="315"/>
      <c r="N144" s="339"/>
      <c r="O144" s="340">
        <f t="shared" si="40"/>
        <v>0</v>
      </c>
      <c r="P144" s="315"/>
      <c r="Q144" s="339"/>
      <c r="R144" s="340">
        <f t="shared" si="41"/>
        <v>0</v>
      </c>
      <c r="S144" s="315"/>
      <c r="T144" s="339"/>
      <c r="U144" s="340">
        <f t="shared" si="42"/>
        <v>0</v>
      </c>
      <c r="V144" s="315"/>
      <c r="W144" s="339"/>
      <c r="X144" s="340">
        <f t="shared" si="43"/>
        <v>0</v>
      </c>
      <c r="Y144" s="315"/>
      <c r="Z144" s="341"/>
      <c r="AA144" s="342"/>
      <c r="AB144" s="343"/>
      <c r="AC144" s="315"/>
      <c r="AD144" s="241">
        <f t="shared" si="44"/>
        <v>0</v>
      </c>
      <c r="AE144" s="241"/>
    </row>
    <row r="145" spans="1:31" s="224" customFormat="1" ht="11.25" customHeight="1" x14ac:dyDescent="0.15">
      <c r="A145" s="383" t="s">
        <v>1217</v>
      </c>
      <c r="B145" s="349"/>
      <c r="C145" s="398" t="s">
        <v>507</v>
      </c>
      <c r="D145" s="399"/>
      <c r="E145" s="333">
        <v>7.7</v>
      </c>
      <c r="F145" s="334">
        <v>7.5</v>
      </c>
      <c r="G145" s="335">
        <v>7.3</v>
      </c>
      <c r="H145" s="336"/>
      <c r="I145" s="382" t="s">
        <v>627</v>
      </c>
      <c r="J145" s="338"/>
      <c r="K145" s="339"/>
      <c r="L145" s="340">
        <f t="shared" ref="L145" si="45">IF($D$18="YES", (K145), (0))</f>
        <v>0</v>
      </c>
      <c r="M145" s="315"/>
      <c r="N145" s="339"/>
      <c r="O145" s="340">
        <f t="shared" ref="O145" si="46">IF($D$18="YES", (N145), (0))</f>
        <v>0</v>
      </c>
      <c r="P145" s="315"/>
      <c r="Q145" s="339"/>
      <c r="R145" s="340">
        <f t="shared" ref="R145" si="47">IF($D$18="YES", (Q145), (0))</f>
        <v>0</v>
      </c>
      <c r="S145" s="315"/>
      <c r="T145" s="339"/>
      <c r="U145" s="340">
        <f t="shared" ref="U145" si="48">IF($D$18="YES", (T145), (0))</f>
        <v>0</v>
      </c>
      <c r="V145" s="315"/>
      <c r="W145" s="339"/>
      <c r="X145" s="340">
        <f t="shared" ref="X145" si="49">IF($D$18="YES", (W145), (0))</f>
        <v>0</v>
      </c>
      <c r="Y145" s="315"/>
      <c r="Z145" s="341"/>
      <c r="AA145" s="342"/>
      <c r="AB145" s="343"/>
      <c r="AC145" s="315"/>
      <c r="AD145" s="241">
        <f t="shared" ref="AD145" si="50">SUM(K145,L145,N145,O145,Q145,R145,T145,U145,W145,X145)</f>
        <v>0</v>
      </c>
      <c r="AE145" s="241"/>
    </row>
    <row r="146" spans="1:31" s="224" customFormat="1" ht="11.25" customHeight="1" x14ac:dyDescent="0.15">
      <c r="A146" s="330" t="s">
        <v>1170</v>
      </c>
      <c r="B146" s="349"/>
      <c r="C146" s="398" t="s">
        <v>507</v>
      </c>
      <c r="D146" s="399"/>
      <c r="E146" s="333">
        <v>7.7</v>
      </c>
      <c r="F146" s="334">
        <v>7.5</v>
      </c>
      <c r="G146" s="335">
        <v>7.3</v>
      </c>
      <c r="H146" s="336"/>
      <c r="I146" s="337" t="s">
        <v>628</v>
      </c>
      <c r="J146" s="338"/>
      <c r="K146" s="339"/>
      <c r="L146" s="340">
        <f t="shared" si="39"/>
        <v>0</v>
      </c>
      <c r="M146" s="315"/>
      <c r="N146" s="339"/>
      <c r="O146" s="340">
        <f t="shared" si="40"/>
        <v>0</v>
      </c>
      <c r="P146" s="315"/>
      <c r="Q146" s="339"/>
      <c r="R146" s="340">
        <f t="shared" si="41"/>
        <v>0</v>
      </c>
      <c r="S146" s="315"/>
      <c r="T146" s="339"/>
      <c r="U146" s="340">
        <f t="shared" si="42"/>
        <v>0</v>
      </c>
      <c r="V146" s="315"/>
      <c r="W146" s="339"/>
      <c r="X146" s="340">
        <f t="shared" si="43"/>
        <v>0</v>
      </c>
      <c r="Y146" s="315"/>
      <c r="Z146" s="341"/>
      <c r="AA146" s="342"/>
      <c r="AB146" s="343"/>
      <c r="AC146" s="315"/>
      <c r="AD146" s="241">
        <f t="shared" si="44"/>
        <v>0</v>
      </c>
      <c r="AE146" s="241"/>
    </row>
    <row r="147" spans="1:31" s="224" customFormat="1" ht="11.25" customHeight="1" x14ac:dyDescent="0.15">
      <c r="A147" s="330" t="s">
        <v>1171</v>
      </c>
      <c r="B147" s="349"/>
      <c r="C147" s="398" t="s">
        <v>507</v>
      </c>
      <c r="D147" s="399"/>
      <c r="E147" s="333">
        <v>7.7</v>
      </c>
      <c r="F147" s="334">
        <v>7.5</v>
      </c>
      <c r="G147" s="335">
        <v>7.3</v>
      </c>
      <c r="H147" s="336"/>
      <c r="I147" s="337" t="s">
        <v>629</v>
      </c>
      <c r="J147" s="338"/>
      <c r="K147" s="339"/>
      <c r="L147" s="340">
        <f t="shared" si="39"/>
        <v>0</v>
      </c>
      <c r="M147" s="315"/>
      <c r="N147" s="339"/>
      <c r="O147" s="340">
        <f t="shared" si="40"/>
        <v>0</v>
      </c>
      <c r="P147" s="315"/>
      <c r="Q147" s="339"/>
      <c r="R147" s="340">
        <f t="shared" si="41"/>
        <v>0</v>
      </c>
      <c r="S147" s="315"/>
      <c r="T147" s="339"/>
      <c r="U147" s="340">
        <f t="shared" si="42"/>
        <v>0</v>
      </c>
      <c r="V147" s="315"/>
      <c r="W147" s="339"/>
      <c r="X147" s="340">
        <f t="shared" si="43"/>
        <v>0</v>
      </c>
      <c r="Y147" s="315"/>
      <c r="Z147" s="341"/>
      <c r="AA147" s="342"/>
      <c r="AB147" s="343"/>
      <c r="AC147" s="315"/>
      <c r="AD147" s="241">
        <f t="shared" si="44"/>
        <v>0</v>
      </c>
      <c r="AE147" s="241"/>
    </row>
    <row r="148" spans="1:31" s="224" customFormat="1" ht="11.25" customHeight="1" x14ac:dyDescent="0.15">
      <c r="A148" s="330" t="s">
        <v>1172</v>
      </c>
      <c r="B148" s="332"/>
      <c r="C148" s="398" t="s">
        <v>507</v>
      </c>
      <c r="D148" s="399"/>
      <c r="E148" s="333">
        <v>7.7</v>
      </c>
      <c r="F148" s="334">
        <v>7.5</v>
      </c>
      <c r="G148" s="335">
        <v>7.3</v>
      </c>
      <c r="H148" s="336"/>
      <c r="I148" s="337" t="s">
        <v>631</v>
      </c>
      <c r="J148" s="338"/>
      <c r="K148" s="339"/>
      <c r="L148" s="340">
        <f t="shared" si="39"/>
        <v>0</v>
      </c>
      <c r="M148" s="315"/>
      <c r="N148" s="339"/>
      <c r="O148" s="340">
        <f t="shared" si="40"/>
        <v>0</v>
      </c>
      <c r="P148" s="315"/>
      <c r="Q148" s="339"/>
      <c r="R148" s="340">
        <f t="shared" si="41"/>
        <v>0</v>
      </c>
      <c r="S148" s="315"/>
      <c r="T148" s="339"/>
      <c r="U148" s="340">
        <f t="shared" si="42"/>
        <v>0</v>
      </c>
      <c r="V148" s="315"/>
      <c r="W148" s="339"/>
      <c r="X148" s="340">
        <f t="shared" si="43"/>
        <v>0</v>
      </c>
      <c r="Y148" s="315"/>
      <c r="Z148" s="341"/>
      <c r="AA148" s="342"/>
      <c r="AB148" s="343"/>
      <c r="AC148" s="315"/>
      <c r="AD148" s="241">
        <f t="shared" si="44"/>
        <v>0</v>
      </c>
      <c r="AE148" s="241"/>
    </row>
    <row r="149" spans="1:31" s="224" customFormat="1" ht="11.25" customHeight="1" x14ac:dyDescent="0.15">
      <c r="A149" s="330" t="s">
        <v>1173</v>
      </c>
      <c r="B149" s="349"/>
      <c r="C149" s="398" t="s">
        <v>507</v>
      </c>
      <c r="D149" s="399"/>
      <c r="E149" s="333">
        <v>7.7</v>
      </c>
      <c r="F149" s="334">
        <v>7.5</v>
      </c>
      <c r="G149" s="335">
        <v>7.3</v>
      </c>
      <c r="H149" s="358"/>
      <c r="I149" s="337" t="s">
        <v>632</v>
      </c>
      <c r="J149" s="338"/>
      <c r="K149" s="339"/>
      <c r="L149" s="340">
        <f t="shared" si="39"/>
        <v>0</v>
      </c>
      <c r="M149" s="315"/>
      <c r="N149" s="339"/>
      <c r="O149" s="340">
        <f t="shared" si="40"/>
        <v>0</v>
      </c>
      <c r="P149" s="315"/>
      <c r="Q149" s="339"/>
      <c r="R149" s="340">
        <f t="shared" si="41"/>
        <v>0</v>
      </c>
      <c r="S149" s="315"/>
      <c r="T149" s="339"/>
      <c r="U149" s="340">
        <f t="shared" si="42"/>
        <v>0</v>
      </c>
      <c r="V149" s="315"/>
      <c r="W149" s="339"/>
      <c r="X149" s="340">
        <f t="shared" si="43"/>
        <v>0</v>
      </c>
      <c r="Y149" s="315"/>
      <c r="Z149" s="341"/>
      <c r="AA149" s="342"/>
      <c r="AB149" s="343"/>
      <c r="AC149" s="315"/>
      <c r="AD149" s="241">
        <f t="shared" si="44"/>
        <v>0</v>
      </c>
      <c r="AE149" s="241"/>
    </row>
    <row r="150" spans="1:31" s="224" customFormat="1" ht="11.25" customHeight="1" x14ac:dyDescent="0.15">
      <c r="A150" s="353" t="s">
        <v>1174</v>
      </c>
      <c r="B150" s="360"/>
      <c r="C150" s="398" t="s">
        <v>507</v>
      </c>
      <c r="D150" s="399"/>
      <c r="E150" s="333">
        <v>7.7</v>
      </c>
      <c r="F150" s="334">
        <v>7.5</v>
      </c>
      <c r="G150" s="335">
        <v>7.3</v>
      </c>
      <c r="H150" s="354"/>
      <c r="I150" s="337" t="s">
        <v>633</v>
      </c>
      <c r="J150" s="338"/>
      <c r="K150" s="381"/>
      <c r="L150" s="340">
        <f t="shared" si="39"/>
        <v>0</v>
      </c>
      <c r="M150" s="315"/>
      <c r="N150" s="339"/>
      <c r="O150" s="340">
        <f t="shared" si="40"/>
        <v>0</v>
      </c>
      <c r="P150" s="315"/>
      <c r="Q150" s="339"/>
      <c r="R150" s="340">
        <f t="shared" si="41"/>
        <v>0</v>
      </c>
      <c r="S150" s="315"/>
      <c r="T150" s="339"/>
      <c r="U150" s="340">
        <f t="shared" si="42"/>
        <v>0</v>
      </c>
      <c r="V150" s="315"/>
      <c r="W150" s="339"/>
      <c r="X150" s="340">
        <f t="shared" si="43"/>
        <v>0</v>
      </c>
      <c r="Y150" s="315"/>
      <c r="Z150" s="341"/>
      <c r="AA150" s="342"/>
      <c r="AB150" s="343"/>
      <c r="AC150" s="315"/>
      <c r="AD150" s="241">
        <f t="shared" si="44"/>
        <v>0</v>
      </c>
      <c r="AE150" s="241"/>
    </row>
    <row r="151" spans="1:31" s="224" customFormat="1" ht="11.25" customHeight="1" x14ac:dyDescent="0.15">
      <c r="A151" s="330" t="s">
        <v>1211</v>
      </c>
      <c r="B151" s="349"/>
      <c r="C151" s="398" t="s">
        <v>507</v>
      </c>
      <c r="D151" s="399"/>
      <c r="E151" s="333">
        <v>6.6</v>
      </c>
      <c r="F151" s="334">
        <v>6.4</v>
      </c>
      <c r="G151" s="335">
        <v>6.3</v>
      </c>
      <c r="H151" s="336"/>
      <c r="I151" s="337" t="s">
        <v>634</v>
      </c>
      <c r="J151" s="338"/>
      <c r="K151" s="339"/>
      <c r="L151" s="340">
        <f t="shared" si="39"/>
        <v>0</v>
      </c>
      <c r="M151" s="315"/>
      <c r="N151" s="339"/>
      <c r="O151" s="340">
        <f t="shared" si="40"/>
        <v>0</v>
      </c>
      <c r="P151" s="315"/>
      <c r="Q151" s="339"/>
      <c r="R151" s="340">
        <f t="shared" si="41"/>
        <v>0</v>
      </c>
      <c r="S151" s="315"/>
      <c r="T151" s="339"/>
      <c r="U151" s="340">
        <f t="shared" si="42"/>
        <v>0</v>
      </c>
      <c r="V151" s="315"/>
      <c r="W151" s="339"/>
      <c r="X151" s="340">
        <f t="shared" si="43"/>
        <v>0</v>
      </c>
      <c r="Y151" s="315"/>
      <c r="Z151" s="341"/>
      <c r="AA151" s="342"/>
      <c r="AB151" s="343"/>
      <c r="AC151" s="315"/>
      <c r="AD151" s="241">
        <f t="shared" si="44"/>
        <v>0</v>
      </c>
      <c r="AE151" s="241"/>
    </row>
    <row r="152" spans="1:31" s="224" customFormat="1" ht="11.25" customHeight="1" x14ac:dyDescent="0.15">
      <c r="A152" s="330" t="s">
        <v>1212</v>
      </c>
      <c r="B152" s="349"/>
      <c r="C152" s="398" t="s">
        <v>507</v>
      </c>
      <c r="D152" s="399"/>
      <c r="E152" s="333">
        <v>6.6</v>
      </c>
      <c r="F152" s="334">
        <v>6.4</v>
      </c>
      <c r="G152" s="335">
        <v>6.3</v>
      </c>
      <c r="H152" s="336"/>
      <c r="I152" s="337" t="s">
        <v>635</v>
      </c>
      <c r="J152" s="338"/>
      <c r="K152" s="339"/>
      <c r="L152" s="340">
        <f t="shared" si="39"/>
        <v>0</v>
      </c>
      <c r="M152" s="315"/>
      <c r="N152" s="339"/>
      <c r="O152" s="340">
        <f t="shared" si="40"/>
        <v>0</v>
      </c>
      <c r="P152" s="315"/>
      <c r="Q152" s="339"/>
      <c r="R152" s="340">
        <f t="shared" si="41"/>
        <v>0</v>
      </c>
      <c r="S152" s="315"/>
      <c r="T152" s="339"/>
      <c r="U152" s="340">
        <f t="shared" si="42"/>
        <v>0</v>
      </c>
      <c r="V152" s="315"/>
      <c r="W152" s="339"/>
      <c r="X152" s="340">
        <f t="shared" si="43"/>
        <v>0</v>
      </c>
      <c r="Y152" s="315"/>
      <c r="Z152" s="341"/>
      <c r="AA152" s="342"/>
      <c r="AB152" s="343"/>
      <c r="AC152" s="315"/>
      <c r="AD152" s="241">
        <f t="shared" si="44"/>
        <v>0</v>
      </c>
      <c r="AE152" s="241"/>
    </row>
    <row r="153" spans="1:31" s="224" customFormat="1" ht="11.25" customHeight="1" x14ac:dyDescent="0.15">
      <c r="A153" s="330" t="s">
        <v>1175</v>
      </c>
      <c r="B153" s="349"/>
      <c r="C153" s="398" t="s">
        <v>507</v>
      </c>
      <c r="D153" s="399"/>
      <c r="E153" s="333">
        <v>7.7</v>
      </c>
      <c r="F153" s="334">
        <v>7.5</v>
      </c>
      <c r="G153" s="335">
        <v>7.3</v>
      </c>
      <c r="H153" s="336"/>
      <c r="I153" s="337" t="s">
        <v>1065</v>
      </c>
      <c r="J153" s="338"/>
      <c r="K153" s="339"/>
      <c r="L153" s="340">
        <f t="shared" si="39"/>
        <v>0</v>
      </c>
      <c r="M153" s="315"/>
      <c r="N153" s="339"/>
      <c r="O153" s="340">
        <f t="shared" si="40"/>
        <v>0</v>
      </c>
      <c r="P153" s="315"/>
      <c r="Q153" s="339"/>
      <c r="R153" s="340">
        <f t="shared" si="41"/>
        <v>0</v>
      </c>
      <c r="S153" s="315"/>
      <c r="T153" s="339"/>
      <c r="U153" s="340">
        <f t="shared" si="42"/>
        <v>0</v>
      </c>
      <c r="V153" s="315"/>
      <c r="W153" s="339"/>
      <c r="X153" s="340">
        <f t="shared" si="43"/>
        <v>0</v>
      </c>
      <c r="Y153" s="315"/>
      <c r="Z153" s="341"/>
      <c r="AA153" s="342"/>
      <c r="AB153" s="343"/>
      <c r="AC153" s="315"/>
      <c r="AD153" s="241">
        <f t="shared" si="44"/>
        <v>0</v>
      </c>
      <c r="AE153" s="241"/>
    </row>
    <row r="154" spans="1:31" s="224" customFormat="1" ht="11.25" customHeight="1" x14ac:dyDescent="0.15">
      <c r="A154" s="330" t="s">
        <v>1213</v>
      </c>
      <c r="B154" s="349"/>
      <c r="C154" s="398" t="s">
        <v>507</v>
      </c>
      <c r="D154" s="399"/>
      <c r="E154" s="333">
        <v>6.6</v>
      </c>
      <c r="F154" s="334">
        <v>6.4</v>
      </c>
      <c r="G154" s="335">
        <v>6.3</v>
      </c>
      <c r="H154" s="336"/>
      <c r="I154" s="337" t="s">
        <v>636</v>
      </c>
      <c r="J154" s="338"/>
      <c r="K154" s="339"/>
      <c r="L154" s="340">
        <f t="shared" si="39"/>
        <v>0</v>
      </c>
      <c r="M154" s="315"/>
      <c r="N154" s="339"/>
      <c r="O154" s="340">
        <f t="shared" si="40"/>
        <v>0</v>
      </c>
      <c r="P154" s="315"/>
      <c r="Q154" s="339"/>
      <c r="R154" s="340">
        <f t="shared" si="41"/>
        <v>0</v>
      </c>
      <c r="S154" s="315"/>
      <c r="T154" s="339"/>
      <c r="U154" s="340">
        <f t="shared" si="42"/>
        <v>0</v>
      </c>
      <c r="V154" s="315"/>
      <c r="W154" s="339"/>
      <c r="X154" s="340">
        <f t="shared" si="43"/>
        <v>0</v>
      </c>
      <c r="Y154" s="315"/>
      <c r="Z154" s="341"/>
      <c r="AA154" s="342"/>
      <c r="AB154" s="343"/>
      <c r="AC154" s="315"/>
      <c r="AD154" s="241">
        <f t="shared" si="44"/>
        <v>0</v>
      </c>
      <c r="AE154" s="241"/>
    </row>
    <row r="155" spans="1:31" s="224" customFormat="1" ht="11.25" customHeight="1" x14ac:dyDescent="0.15">
      <c r="A155" s="330" t="s">
        <v>1214</v>
      </c>
      <c r="B155" s="349"/>
      <c r="C155" s="398" t="s">
        <v>507</v>
      </c>
      <c r="D155" s="399"/>
      <c r="E155" s="333">
        <v>7.7</v>
      </c>
      <c r="F155" s="334">
        <v>7.5</v>
      </c>
      <c r="G155" s="335">
        <v>7.3</v>
      </c>
      <c r="H155" s="336"/>
      <c r="I155" s="337" t="s">
        <v>637</v>
      </c>
      <c r="J155" s="338"/>
      <c r="K155" s="339"/>
      <c r="L155" s="340">
        <f t="shared" si="39"/>
        <v>0</v>
      </c>
      <c r="M155" s="315"/>
      <c r="N155" s="339"/>
      <c r="O155" s="340">
        <f t="shared" si="40"/>
        <v>0</v>
      </c>
      <c r="P155" s="315"/>
      <c r="Q155" s="339"/>
      <c r="R155" s="340">
        <f t="shared" si="41"/>
        <v>0</v>
      </c>
      <c r="S155" s="315"/>
      <c r="T155" s="339"/>
      <c r="U155" s="340">
        <f t="shared" si="42"/>
        <v>0</v>
      </c>
      <c r="V155" s="315"/>
      <c r="W155" s="339"/>
      <c r="X155" s="340">
        <f t="shared" si="43"/>
        <v>0</v>
      </c>
      <c r="Y155" s="315"/>
      <c r="Z155" s="341"/>
      <c r="AA155" s="342"/>
      <c r="AB155" s="343"/>
      <c r="AC155" s="315"/>
      <c r="AD155" s="241">
        <f t="shared" si="44"/>
        <v>0</v>
      </c>
      <c r="AE155" s="241"/>
    </row>
    <row r="156" spans="1:31" s="224" customFormat="1" ht="11.25" customHeight="1" x14ac:dyDescent="0.15">
      <c r="A156" s="330" t="s">
        <v>1215</v>
      </c>
      <c r="B156" s="349"/>
      <c r="C156" s="398" t="s">
        <v>507</v>
      </c>
      <c r="D156" s="399"/>
      <c r="E156" s="333">
        <v>7.7</v>
      </c>
      <c r="F156" s="334">
        <v>7.5</v>
      </c>
      <c r="G156" s="335">
        <v>7.3</v>
      </c>
      <c r="H156" s="336"/>
      <c r="I156" s="337" t="s">
        <v>638</v>
      </c>
      <c r="J156" s="338"/>
      <c r="K156" s="339"/>
      <c r="L156" s="340">
        <f t="shared" si="39"/>
        <v>0</v>
      </c>
      <c r="M156" s="315"/>
      <c r="N156" s="339"/>
      <c r="O156" s="340">
        <f t="shared" si="40"/>
        <v>0</v>
      </c>
      <c r="P156" s="315"/>
      <c r="Q156" s="339"/>
      <c r="R156" s="340">
        <f t="shared" si="41"/>
        <v>0</v>
      </c>
      <c r="S156" s="315"/>
      <c r="T156" s="339"/>
      <c r="U156" s="340">
        <f t="shared" si="42"/>
        <v>0</v>
      </c>
      <c r="V156" s="315"/>
      <c r="W156" s="339"/>
      <c r="X156" s="340">
        <f t="shared" si="43"/>
        <v>0</v>
      </c>
      <c r="Y156" s="315"/>
      <c r="Z156" s="341"/>
      <c r="AA156" s="342"/>
      <c r="AB156" s="343"/>
      <c r="AC156" s="315"/>
      <c r="AD156" s="241">
        <f t="shared" si="44"/>
        <v>0</v>
      </c>
      <c r="AE156" s="241"/>
    </row>
    <row r="157" spans="1:31" s="224" customFormat="1" ht="6" customHeight="1" x14ac:dyDescent="0.15">
      <c r="A157" s="273"/>
      <c r="B157" s="237"/>
      <c r="C157" s="238"/>
      <c r="D157" s="323"/>
      <c r="E157" s="273"/>
      <c r="F157" s="324"/>
      <c r="G157" s="298"/>
      <c r="H157" s="289"/>
      <c r="I157" s="325"/>
      <c r="J157" s="241"/>
      <c r="K157" s="362"/>
      <c r="L157" s="363"/>
      <c r="M157" s="241"/>
      <c r="N157" s="241"/>
      <c r="O157" s="363"/>
      <c r="P157" s="315"/>
      <c r="Q157" s="241"/>
      <c r="R157" s="363"/>
      <c r="S157" s="315"/>
      <c r="T157" s="241"/>
      <c r="U157" s="363"/>
      <c r="V157" s="315"/>
      <c r="W157" s="241"/>
      <c r="X157" s="363"/>
      <c r="Y157" s="315"/>
      <c r="Z157" s="229"/>
      <c r="AB157" s="327"/>
      <c r="AC157" s="328"/>
      <c r="AD157" s="241">
        <f>SUM(AD163:AD288)</f>
        <v>0</v>
      </c>
      <c r="AE157" s="230"/>
    </row>
    <row r="158" spans="1:31" s="224" customFormat="1" ht="16" x14ac:dyDescent="0.2">
      <c r="A158" s="409" t="s">
        <v>1262</v>
      </c>
      <c r="B158" s="410"/>
      <c r="C158" s="410"/>
      <c r="D158" s="410"/>
      <c r="E158" s="410"/>
      <c r="F158" s="410"/>
      <c r="G158" s="410"/>
      <c r="H158" s="410"/>
      <c r="I158" s="410"/>
      <c r="J158" s="410"/>
      <c r="K158" s="410"/>
      <c r="L158" s="410"/>
      <c r="M158" s="410"/>
      <c r="N158" s="410"/>
      <c r="O158" s="410"/>
      <c r="P158" s="410"/>
      <c r="Q158" s="410"/>
      <c r="R158" s="410"/>
      <c r="S158" s="410"/>
      <c r="T158" s="410"/>
      <c r="U158" s="410"/>
      <c r="V158" s="410"/>
      <c r="W158" s="410"/>
      <c r="X158" s="411"/>
      <c r="Y158" s="293"/>
      <c r="Z158" s="293"/>
      <c r="AA158" s="294"/>
      <c r="AB158" s="295"/>
      <c r="AC158" s="296"/>
      <c r="AD158" s="241">
        <f>SUM(AD163:AD288)</f>
        <v>0</v>
      </c>
      <c r="AE158" s="230"/>
    </row>
    <row r="159" spans="1:31" s="224" customFormat="1" ht="6" customHeight="1" x14ac:dyDescent="0.15">
      <c r="A159" s="273"/>
      <c r="B159" s="237"/>
      <c r="C159" s="238"/>
      <c r="D159" s="323"/>
      <c r="E159" s="273"/>
      <c r="F159" s="324"/>
      <c r="G159" s="298"/>
      <c r="H159" s="289"/>
      <c r="I159" s="325"/>
      <c r="J159" s="241"/>
      <c r="K159" s="364"/>
      <c r="L159" s="315"/>
      <c r="M159" s="241"/>
      <c r="N159" s="241"/>
      <c r="O159" s="326"/>
      <c r="P159" s="315"/>
      <c r="Q159" s="241"/>
      <c r="R159" s="315"/>
      <c r="S159" s="315"/>
      <c r="T159" s="241"/>
      <c r="U159" s="315"/>
      <c r="V159" s="315"/>
      <c r="W159" s="241"/>
      <c r="X159" s="315"/>
      <c r="Y159" s="315"/>
      <c r="Z159" s="229"/>
      <c r="AB159" s="327"/>
      <c r="AC159" s="328"/>
      <c r="AD159" s="329">
        <f>SUM(AD163:AD288)</f>
        <v>0</v>
      </c>
      <c r="AE159" s="230"/>
    </row>
    <row r="160" spans="1:31" s="224" customFormat="1" ht="12.75" customHeight="1" x14ac:dyDescent="0.15">
      <c r="A160" s="303"/>
      <c r="B160" s="304" t="s">
        <v>508</v>
      </c>
      <c r="C160" s="402"/>
      <c r="D160" s="403"/>
      <c r="E160" s="306" t="s">
        <v>515</v>
      </c>
      <c r="F160" s="307" t="s">
        <v>516</v>
      </c>
      <c r="G160" s="365"/>
      <c r="H160" s="238"/>
      <c r="I160" s="309"/>
      <c r="J160" s="310"/>
      <c r="K160" s="311" t="s">
        <v>158</v>
      </c>
      <c r="L160" s="366" t="s">
        <v>158</v>
      </c>
      <c r="M160" s="230"/>
      <c r="N160" s="314" t="s">
        <v>158</v>
      </c>
      <c r="O160" s="312" t="s">
        <v>158</v>
      </c>
      <c r="P160" s="230"/>
      <c r="Q160" s="314" t="s">
        <v>158</v>
      </c>
      <c r="R160" s="366" t="s">
        <v>158</v>
      </c>
      <c r="S160" s="230"/>
      <c r="T160" s="314" t="s">
        <v>158</v>
      </c>
      <c r="U160" s="366" t="s">
        <v>158</v>
      </c>
      <c r="V160" s="230"/>
      <c r="W160" s="314" t="s">
        <v>158</v>
      </c>
      <c r="X160" s="366" t="s">
        <v>158</v>
      </c>
      <c r="Y160" s="230"/>
      <c r="Z160" s="281"/>
      <c r="AA160" s="313"/>
      <c r="AB160" s="314"/>
      <c r="AC160" s="315"/>
      <c r="AD160" s="329">
        <f>SUM(AD163:AD288)</f>
        <v>0</v>
      </c>
      <c r="AE160" s="230"/>
    </row>
    <row r="161" spans="1:31" s="224" customFormat="1" ht="12.75" customHeight="1" x14ac:dyDescent="0.15">
      <c r="A161" s="316" t="s">
        <v>14</v>
      </c>
      <c r="B161" s="317" t="s">
        <v>509</v>
      </c>
      <c r="C161" s="400" t="s">
        <v>125</v>
      </c>
      <c r="D161" s="401"/>
      <c r="E161" s="307" t="s">
        <v>517</v>
      </c>
      <c r="F161" s="308" t="s">
        <v>517</v>
      </c>
      <c r="G161" s="365" t="s">
        <v>503</v>
      </c>
      <c r="H161" s="238"/>
      <c r="I161" s="318" t="s">
        <v>469</v>
      </c>
      <c r="J161" s="310"/>
      <c r="K161" s="319" t="s">
        <v>159</v>
      </c>
      <c r="L161" s="320" t="s">
        <v>160</v>
      </c>
      <c r="M161" s="230"/>
      <c r="N161" s="319" t="s">
        <v>159</v>
      </c>
      <c r="O161" s="320" t="s">
        <v>160</v>
      </c>
      <c r="P161" s="230"/>
      <c r="Q161" s="319" t="s">
        <v>159</v>
      </c>
      <c r="R161" s="320" t="s">
        <v>160</v>
      </c>
      <c r="S161" s="230"/>
      <c r="T161" s="319" t="s">
        <v>159</v>
      </c>
      <c r="U161" s="320" t="s">
        <v>160</v>
      </c>
      <c r="V161" s="230"/>
      <c r="W161" s="319" t="s">
        <v>159</v>
      </c>
      <c r="X161" s="320" t="s">
        <v>160</v>
      </c>
      <c r="Y161" s="230"/>
      <c r="Z161" s="281"/>
      <c r="AA161" s="321"/>
      <c r="AB161" s="322"/>
      <c r="AC161" s="230"/>
      <c r="AD161" s="329">
        <f>SUM(AD163:AD288)</f>
        <v>0</v>
      </c>
      <c r="AE161" s="230"/>
    </row>
    <row r="162" spans="1:31" s="224" customFormat="1" ht="5.25" customHeight="1" x14ac:dyDescent="0.15">
      <c r="A162" s="273"/>
      <c r="B162" s="237"/>
      <c r="C162" s="238"/>
      <c r="D162" s="223"/>
      <c r="E162" s="274"/>
      <c r="F162" s="287"/>
      <c r="G162" s="288"/>
      <c r="H162" s="289"/>
      <c r="I162" s="290"/>
      <c r="J162" s="241"/>
      <c r="K162" s="241"/>
      <c r="L162" s="241"/>
      <c r="M162" s="241"/>
      <c r="N162" s="228"/>
      <c r="O162" s="228"/>
      <c r="P162" s="227"/>
      <c r="Q162" s="228"/>
      <c r="R162" s="228"/>
      <c r="S162" s="227"/>
      <c r="T162" s="228"/>
      <c r="U162" s="228"/>
      <c r="V162" s="227"/>
      <c r="W162" s="228"/>
      <c r="X162" s="228"/>
      <c r="Y162" s="227"/>
      <c r="Z162" s="230"/>
      <c r="AB162" s="291"/>
      <c r="AC162" s="292"/>
      <c r="AD162" s="329">
        <f>SUM(AD163:AD288)</f>
        <v>0</v>
      </c>
      <c r="AE162" s="230"/>
    </row>
    <row r="163" spans="1:31" s="224" customFormat="1" ht="11.25" customHeight="1" x14ac:dyDescent="0.15">
      <c r="A163" s="330" t="s">
        <v>1176</v>
      </c>
      <c r="B163" s="388" t="s">
        <v>508</v>
      </c>
      <c r="C163" s="398" t="s">
        <v>510</v>
      </c>
      <c r="D163" s="399"/>
      <c r="E163" s="367">
        <v>3.85</v>
      </c>
      <c r="F163" s="368">
        <v>3.65</v>
      </c>
      <c r="G163" s="369"/>
      <c r="H163" s="336"/>
      <c r="I163" s="337" t="s">
        <v>759</v>
      </c>
      <c r="J163" s="338"/>
      <c r="K163" s="339"/>
      <c r="L163" s="340">
        <f t="shared" ref="L163:L195" si="51">IF($D$18="YES", (K163), (0))</f>
        <v>0</v>
      </c>
      <c r="M163" s="315"/>
      <c r="N163" s="339"/>
      <c r="O163" s="340">
        <f t="shared" ref="O163:O195" si="52">IF($D$18="YES", (N163), (0))</f>
        <v>0</v>
      </c>
      <c r="P163" s="315"/>
      <c r="Q163" s="339"/>
      <c r="R163" s="340">
        <f t="shared" ref="R163:R195" si="53">IF($D$18="YES", (Q163), (0))</f>
        <v>0</v>
      </c>
      <c r="S163" s="315"/>
      <c r="T163" s="339"/>
      <c r="U163" s="340"/>
      <c r="V163" s="315"/>
      <c r="W163" s="339"/>
      <c r="X163" s="340"/>
      <c r="Y163" s="315"/>
      <c r="Z163" s="341"/>
      <c r="AA163" s="342"/>
      <c r="AB163" s="343"/>
      <c r="AC163" s="315"/>
      <c r="AD163" s="241">
        <f t="shared" ref="AD163:AD195" si="54">SUM(K163,L163,N163,O163,Q163,R163,T163,U163,W163,X163)</f>
        <v>0</v>
      </c>
      <c r="AE163" s="241"/>
    </row>
    <row r="164" spans="1:31" s="224" customFormat="1" ht="11.25" customHeight="1" x14ac:dyDescent="0.15">
      <c r="A164" s="330" t="s">
        <v>1177</v>
      </c>
      <c r="B164" s="331" t="s">
        <v>508</v>
      </c>
      <c r="C164" s="398" t="s">
        <v>510</v>
      </c>
      <c r="D164" s="399"/>
      <c r="E164" s="367">
        <v>3.85</v>
      </c>
      <c r="F164" s="368">
        <v>3.65</v>
      </c>
      <c r="G164" s="369"/>
      <c r="H164" s="336"/>
      <c r="I164" s="337" t="s">
        <v>1066</v>
      </c>
      <c r="J164" s="338"/>
      <c r="K164" s="339"/>
      <c r="L164" s="340">
        <f t="shared" si="51"/>
        <v>0</v>
      </c>
      <c r="M164" s="315"/>
      <c r="N164" s="339"/>
      <c r="O164" s="340">
        <f t="shared" si="52"/>
        <v>0</v>
      </c>
      <c r="P164" s="315"/>
      <c r="Q164" s="339"/>
      <c r="R164" s="340">
        <f t="shared" si="53"/>
        <v>0</v>
      </c>
      <c r="S164" s="315"/>
      <c r="T164" s="339"/>
      <c r="U164" s="340"/>
      <c r="V164" s="315"/>
      <c r="W164" s="339"/>
      <c r="X164" s="340"/>
      <c r="Y164" s="315"/>
      <c r="Z164" s="341"/>
      <c r="AA164" s="342"/>
      <c r="AB164" s="343"/>
      <c r="AC164" s="315"/>
      <c r="AD164" s="241">
        <f t="shared" si="54"/>
        <v>0</v>
      </c>
      <c r="AE164" s="241"/>
    </row>
    <row r="165" spans="1:31" s="224" customFormat="1" ht="11.25" customHeight="1" x14ac:dyDescent="0.15">
      <c r="A165" s="344" t="s">
        <v>1094</v>
      </c>
      <c r="B165" s="332"/>
      <c r="C165" s="398" t="s">
        <v>510</v>
      </c>
      <c r="D165" s="399"/>
      <c r="E165" s="367">
        <v>3.15</v>
      </c>
      <c r="F165" s="368">
        <v>2.95</v>
      </c>
      <c r="G165" s="369"/>
      <c r="H165" s="336"/>
      <c r="I165" s="337" t="s">
        <v>1067</v>
      </c>
      <c r="J165" s="338"/>
      <c r="K165" s="339"/>
      <c r="L165" s="340">
        <f t="shared" si="51"/>
        <v>0</v>
      </c>
      <c r="M165" s="315"/>
      <c r="N165" s="339"/>
      <c r="O165" s="340">
        <f t="shared" si="52"/>
        <v>0</v>
      </c>
      <c r="P165" s="315"/>
      <c r="Q165" s="339"/>
      <c r="R165" s="340">
        <f t="shared" si="53"/>
        <v>0</v>
      </c>
      <c r="S165" s="315"/>
      <c r="T165" s="339"/>
      <c r="U165" s="340"/>
      <c r="V165" s="315"/>
      <c r="W165" s="339"/>
      <c r="X165" s="340"/>
      <c r="Y165" s="315"/>
      <c r="Z165" s="341"/>
      <c r="AA165" s="342"/>
      <c r="AB165" s="343"/>
      <c r="AC165" s="315"/>
      <c r="AD165" s="241">
        <f t="shared" si="54"/>
        <v>0</v>
      </c>
      <c r="AE165" s="241"/>
    </row>
    <row r="166" spans="1:31" s="224" customFormat="1" ht="11.25" customHeight="1" x14ac:dyDescent="0.15">
      <c r="A166" s="344" t="s">
        <v>1095</v>
      </c>
      <c r="B166" s="332"/>
      <c r="C166" s="398" t="s">
        <v>510</v>
      </c>
      <c r="D166" s="399"/>
      <c r="E166" s="367">
        <v>3.15</v>
      </c>
      <c r="F166" s="368">
        <v>2.95</v>
      </c>
      <c r="G166" s="369"/>
      <c r="H166" s="336"/>
      <c r="I166" s="337" t="s">
        <v>1068</v>
      </c>
      <c r="J166" s="338"/>
      <c r="K166" s="339"/>
      <c r="L166" s="340">
        <f t="shared" si="51"/>
        <v>0</v>
      </c>
      <c r="M166" s="315"/>
      <c r="N166" s="339"/>
      <c r="O166" s="340">
        <f t="shared" si="52"/>
        <v>0</v>
      </c>
      <c r="P166" s="315"/>
      <c r="Q166" s="339"/>
      <c r="R166" s="340">
        <f t="shared" si="53"/>
        <v>0</v>
      </c>
      <c r="S166" s="315"/>
      <c r="T166" s="339"/>
      <c r="U166" s="340"/>
      <c r="V166" s="315"/>
      <c r="W166" s="339"/>
      <c r="X166" s="340"/>
      <c r="Y166" s="315"/>
      <c r="Z166" s="341"/>
      <c r="AA166" s="342"/>
      <c r="AB166" s="343"/>
      <c r="AC166" s="315"/>
      <c r="AD166" s="241">
        <f t="shared" si="54"/>
        <v>0</v>
      </c>
      <c r="AE166" s="241"/>
    </row>
    <row r="167" spans="1:31" s="224" customFormat="1" ht="11.25" customHeight="1" x14ac:dyDescent="0.15">
      <c r="A167" s="344" t="s">
        <v>1096</v>
      </c>
      <c r="B167" s="332"/>
      <c r="C167" s="398" t="s">
        <v>510</v>
      </c>
      <c r="D167" s="399"/>
      <c r="E167" s="367">
        <v>3.15</v>
      </c>
      <c r="F167" s="368">
        <v>2.95</v>
      </c>
      <c r="G167" s="369"/>
      <c r="H167" s="336"/>
      <c r="I167" s="337" t="s">
        <v>760</v>
      </c>
      <c r="J167" s="338"/>
      <c r="K167" s="339"/>
      <c r="L167" s="340">
        <f t="shared" si="51"/>
        <v>0</v>
      </c>
      <c r="M167" s="315"/>
      <c r="N167" s="339"/>
      <c r="O167" s="340">
        <f t="shared" si="52"/>
        <v>0</v>
      </c>
      <c r="P167" s="315"/>
      <c r="Q167" s="339"/>
      <c r="R167" s="340">
        <f t="shared" si="53"/>
        <v>0</v>
      </c>
      <c r="S167" s="315"/>
      <c r="T167" s="339"/>
      <c r="U167" s="340"/>
      <c r="V167" s="315"/>
      <c r="W167" s="339"/>
      <c r="X167" s="340"/>
      <c r="Y167" s="315"/>
      <c r="Z167" s="341"/>
      <c r="AA167" s="342"/>
      <c r="AB167" s="343"/>
      <c r="AC167" s="315"/>
      <c r="AD167" s="241">
        <f t="shared" si="54"/>
        <v>0</v>
      </c>
      <c r="AE167" s="241"/>
    </row>
    <row r="168" spans="1:31" s="224" customFormat="1" ht="11.25" customHeight="1" x14ac:dyDescent="0.15">
      <c r="A168" s="347" t="s">
        <v>1216</v>
      </c>
      <c r="B168" s="389"/>
      <c r="C168" s="398" t="s">
        <v>510</v>
      </c>
      <c r="D168" s="399"/>
      <c r="E168" s="367">
        <v>3.15</v>
      </c>
      <c r="F168" s="368">
        <v>2.95</v>
      </c>
      <c r="G168" s="369"/>
      <c r="H168" s="336"/>
      <c r="I168" s="337" t="s">
        <v>761</v>
      </c>
      <c r="J168" s="338"/>
      <c r="K168" s="339"/>
      <c r="L168" s="340">
        <f t="shared" si="51"/>
        <v>0</v>
      </c>
      <c r="M168" s="315"/>
      <c r="N168" s="339"/>
      <c r="O168" s="340">
        <f t="shared" si="52"/>
        <v>0</v>
      </c>
      <c r="P168" s="315"/>
      <c r="Q168" s="339"/>
      <c r="R168" s="340">
        <f t="shared" si="53"/>
        <v>0</v>
      </c>
      <c r="S168" s="315"/>
      <c r="T168" s="339"/>
      <c r="U168" s="340"/>
      <c r="V168" s="315"/>
      <c r="W168" s="339"/>
      <c r="X168" s="340"/>
      <c r="Y168" s="315"/>
      <c r="Z168" s="341"/>
      <c r="AA168" s="342"/>
      <c r="AB168" s="343"/>
      <c r="AC168" s="315"/>
      <c r="AD168" s="241">
        <f t="shared" si="54"/>
        <v>0</v>
      </c>
      <c r="AE168" s="241"/>
    </row>
    <row r="169" spans="1:31" s="224" customFormat="1" ht="11.25" customHeight="1" x14ac:dyDescent="0.15">
      <c r="A169" s="347" t="s">
        <v>1098</v>
      </c>
      <c r="B169" s="389"/>
      <c r="C169" s="398" t="s">
        <v>510</v>
      </c>
      <c r="D169" s="399"/>
      <c r="E169" s="367">
        <v>3.15</v>
      </c>
      <c r="F169" s="368">
        <v>2.95</v>
      </c>
      <c r="G169" s="369"/>
      <c r="H169" s="336"/>
      <c r="I169" s="337" t="s">
        <v>762</v>
      </c>
      <c r="J169" s="338"/>
      <c r="K169" s="339"/>
      <c r="L169" s="340">
        <f t="shared" si="51"/>
        <v>0</v>
      </c>
      <c r="M169" s="315"/>
      <c r="N169" s="339"/>
      <c r="O169" s="340">
        <f t="shared" si="52"/>
        <v>0</v>
      </c>
      <c r="P169" s="315"/>
      <c r="Q169" s="339"/>
      <c r="R169" s="340">
        <f t="shared" si="53"/>
        <v>0</v>
      </c>
      <c r="S169" s="315"/>
      <c r="T169" s="339"/>
      <c r="U169" s="340"/>
      <c r="V169" s="315"/>
      <c r="W169" s="339"/>
      <c r="X169" s="340"/>
      <c r="Y169" s="315"/>
      <c r="Z169" s="341"/>
      <c r="AA169" s="342"/>
      <c r="AB169" s="343"/>
      <c r="AC169" s="315"/>
      <c r="AD169" s="241">
        <f t="shared" si="54"/>
        <v>0</v>
      </c>
      <c r="AE169" s="241"/>
    </row>
    <row r="170" spans="1:31" s="224" customFormat="1" ht="11.25" customHeight="1" x14ac:dyDescent="0.15">
      <c r="A170" s="345" t="s">
        <v>1099</v>
      </c>
      <c r="B170" s="390"/>
      <c r="C170" s="398" t="s">
        <v>510</v>
      </c>
      <c r="D170" s="399"/>
      <c r="E170" s="367">
        <v>3.15</v>
      </c>
      <c r="F170" s="368">
        <v>2.95</v>
      </c>
      <c r="G170" s="369"/>
      <c r="H170" s="336"/>
      <c r="I170" s="337" t="s">
        <v>763</v>
      </c>
      <c r="J170" s="338"/>
      <c r="K170" s="381"/>
      <c r="L170" s="340">
        <f t="shared" si="51"/>
        <v>0</v>
      </c>
      <c r="M170" s="315"/>
      <c r="N170" s="339"/>
      <c r="O170" s="340">
        <f t="shared" si="52"/>
        <v>0</v>
      </c>
      <c r="P170" s="315"/>
      <c r="Q170" s="339"/>
      <c r="R170" s="340">
        <f t="shared" si="53"/>
        <v>0</v>
      </c>
      <c r="S170" s="315"/>
      <c r="T170" s="339"/>
      <c r="U170" s="340"/>
      <c r="V170" s="315"/>
      <c r="W170" s="339"/>
      <c r="X170" s="340"/>
      <c r="Y170" s="315"/>
      <c r="Z170" s="341"/>
      <c r="AA170" s="342"/>
      <c r="AB170" s="343"/>
      <c r="AC170" s="315"/>
      <c r="AD170" s="241">
        <f t="shared" si="54"/>
        <v>0</v>
      </c>
      <c r="AE170" s="241"/>
    </row>
    <row r="171" spans="1:31" s="224" customFormat="1" ht="11.25" customHeight="1" x14ac:dyDescent="0.15">
      <c r="A171" s="344" t="s">
        <v>1178</v>
      </c>
      <c r="B171" s="332" t="s">
        <v>508</v>
      </c>
      <c r="C171" s="398" t="s">
        <v>510</v>
      </c>
      <c r="D171" s="399"/>
      <c r="E171" s="367">
        <v>3.85</v>
      </c>
      <c r="F171" s="368">
        <v>3.65</v>
      </c>
      <c r="G171" s="369"/>
      <c r="H171" s="336"/>
      <c r="I171" s="337" t="s">
        <v>765</v>
      </c>
      <c r="J171" s="338"/>
      <c r="K171" s="339"/>
      <c r="L171" s="340">
        <f t="shared" si="51"/>
        <v>0</v>
      </c>
      <c r="M171" s="315"/>
      <c r="N171" s="339"/>
      <c r="O171" s="340">
        <f t="shared" si="52"/>
        <v>0</v>
      </c>
      <c r="P171" s="315"/>
      <c r="Q171" s="339"/>
      <c r="R171" s="340">
        <f t="shared" si="53"/>
        <v>0</v>
      </c>
      <c r="S171" s="315"/>
      <c r="T171" s="339"/>
      <c r="U171" s="340"/>
      <c r="V171" s="315"/>
      <c r="W171" s="339"/>
      <c r="X171" s="340"/>
      <c r="Y171" s="315"/>
      <c r="Z171" s="341"/>
      <c r="AA171" s="342"/>
      <c r="AB171" s="343"/>
      <c r="AC171" s="315"/>
      <c r="AD171" s="241">
        <f t="shared" si="54"/>
        <v>0</v>
      </c>
      <c r="AE171" s="241"/>
    </row>
    <row r="172" spans="1:31" s="224" customFormat="1" ht="11.25" customHeight="1" x14ac:dyDescent="0.15">
      <c r="A172" s="330" t="s">
        <v>1179</v>
      </c>
      <c r="B172" s="331" t="s">
        <v>508</v>
      </c>
      <c r="C172" s="398" t="s">
        <v>510</v>
      </c>
      <c r="D172" s="399"/>
      <c r="E172" s="367">
        <v>3.85</v>
      </c>
      <c r="F172" s="368">
        <v>3.65</v>
      </c>
      <c r="G172" s="369"/>
      <c r="H172" s="336"/>
      <c r="I172" s="337" t="s">
        <v>766</v>
      </c>
      <c r="J172" s="338"/>
      <c r="K172" s="339"/>
      <c r="L172" s="340">
        <f t="shared" si="51"/>
        <v>0</v>
      </c>
      <c r="M172" s="315"/>
      <c r="N172" s="339"/>
      <c r="O172" s="340">
        <f t="shared" si="52"/>
        <v>0</v>
      </c>
      <c r="P172" s="315"/>
      <c r="Q172" s="339"/>
      <c r="R172" s="340">
        <f t="shared" si="53"/>
        <v>0</v>
      </c>
      <c r="S172" s="315"/>
      <c r="T172" s="339"/>
      <c r="U172" s="340"/>
      <c r="V172" s="315"/>
      <c r="W172" s="339"/>
      <c r="X172" s="340"/>
      <c r="Y172" s="315"/>
      <c r="Z172" s="341"/>
      <c r="AA172" s="342"/>
      <c r="AB172" s="343"/>
      <c r="AC172" s="315"/>
      <c r="AD172" s="241">
        <f t="shared" si="54"/>
        <v>0</v>
      </c>
      <c r="AE172" s="241"/>
    </row>
    <row r="173" spans="1:31" s="224" customFormat="1" ht="11.25" customHeight="1" x14ac:dyDescent="0.15">
      <c r="A173" s="330" t="s">
        <v>443</v>
      </c>
      <c r="B173" s="331"/>
      <c r="C173" s="398" t="s">
        <v>510</v>
      </c>
      <c r="D173" s="399"/>
      <c r="E173" s="367">
        <v>3.15</v>
      </c>
      <c r="F173" s="368">
        <v>2.95</v>
      </c>
      <c r="G173" s="369"/>
      <c r="H173" s="336"/>
      <c r="I173" s="337" t="s">
        <v>767</v>
      </c>
      <c r="J173" s="338"/>
      <c r="K173" s="339"/>
      <c r="L173" s="340">
        <f t="shared" si="51"/>
        <v>0</v>
      </c>
      <c r="M173" s="315"/>
      <c r="N173" s="339"/>
      <c r="O173" s="340">
        <f t="shared" si="52"/>
        <v>0</v>
      </c>
      <c r="P173" s="315"/>
      <c r="Q173" s="339"/>
      <c r="R173" s="340">
        <f t="shared" si="53"/>
        <v>0</v>
      </c>
      <c r="S173" s="315"/>
      <c r="T173" s="339"/>
      <c r="U173" s="340"/>
      <c r="V173" s="315"/>
      <c r="W173" s="339"/>
      <c r="X173" s="340"/>
      <c r="Y173" s="315"/>
      <c r="Z173" s="341"/>
      <c r="AA173" s="342"/>
      <c r="AB173" s="343"/>
      <c r="AC173" s="315"/>
      <c r="AD173" s="241">
        <f t="shared" si="54"/>
        <v>0</v>
      </c>
      <c r="AE173" s="241"/>
    </row>
    <row r="174" spans="1:31" s="224" customFormat="1" ht="11.25" customHeight="1" x14ac:dyDescent="0.15">
      <c r="A174" s="347" t="s">
        <v>1180</v>
      </c>
      <c r="B174" s="389" t="s">
        <v>508</v>
      </c>
      <c r="C174" s="398" t="s">
        <v>510</v>
      </c>
      <c r="D174" s="399"/>
      <c r="E174" s="367">
        <v>3.85</v>
      </c>
      <c r="F174" s="368">
        <v>3.65</v>
      </c>
      <c r="G174" s="369"/>
      <c r="H174" s="336"/>
      <c r="I174" s="337" t="s">
        <v>768</v>
      </c>
      <c r="J174" s="338"/>
      <c r="K174" s="339"/>
      <c r="L174" s="340">
        <f t="shared" si="51"/>
        <v>0</v>
      </c>
      <c r="M174" s="315"/>
      <c r="N174" s="339"/>
      <c r="O174" s="340">
        <f t="shared" si="52"/>
        <v>0</v>
      </c>
      <c r="P174" s="315"/>
      <c r="Q174" s="339"/>
      <c r="R174" s="340">
        <f t="shared" si="53"/>
        <v>0</v>
      </c>
      <c r="S174" s="315"/>
      <c r="T174" s="339"/>
      <c r="U174" s="340"/>
      <c r="V174" s="315"/>
      <c r="W174" s="339"/>
      <c r="X174" s="340"/>
      <c r="Y174" s="315"/>
      <c r="Z174" s="341"/>
      <c r="AA174" s="342"/>
      <c r="AB174" s="343"/>
      <c r="AC174" s="315"/>
      <c r="AD174" s="241">
        <f t="shared" si="54"/>
        <v>0</v>
      </c>
      <c r="AE174" s="241"/>
    </row>
    <row r="175" spans="1:31" s="224" customFormat="1" ht="11.25" customHeight="1" x14ac:dyDescent="0.15">
      <c r="A175" s="330" t="s">
        <v>1100</v>
      </c>
      <c r="B175" s="331"/>
      <c r="C175" s="398" t="s">
        <v>510</v>
      </c>
      <c r="D175" s="399"/>
      <c r="E175" s="367">
        <v>3.15</v>
      </c>
      <c r="F175" s="368">
        <v>2.95</v>
      </c>
      <c r="G175" s="369"/>
      <c r="H175" s="336"/>
      <c r="I175" s="337" t="s">
        <v>769</v>
      </c>
      <c r="J175" s="338"/>
      <c r="K175" s="339"/>
      <c r="L175" s="340">
        <f t="shared" si="51"/>
        <v>0</v>
      </c>
      <c r="M175" s="315"/>
      <c r="N175" s="339"/>
      <c r="O175" s="340">
        <f t="shared" si="52"/>
        <v>0</v>
      </c>
      <c r="P175" s="315"/>
      <c r="Q175" s="339"/>
      <c r="R175" s="340">
        <f t="shared" si="53"/>
        <v>0</v>
      </c>
      <c r="S175" s="315"/>
      <c r="T175" s="339"/>
      <c r="U175" s="340"/>
      <c r="V175" s="315"/>
      <c r="W175" s="339"/>
      <c r="X175" s="340"/>
      <c r="Y175" s="315"/>
      <c r="Z175" s="341"/>
      <c r="AA175" s="342"/>
      <c r="AB175" s="343"/>
      <c r="AC175" s="315"/>
      <c r="AD175" s="241">
        <f t="shared" si="54"/>
        <v>0</v>
      </c>
      <c r="AE175" s="241"/>
    </row>
    <row r="176" spans="1:31" s="224" customFormat="1" ht="11.25" customHeight="1" x14ac:dyDescent="0.15">
      <c r="A176" s="330" t="s">
        <v>1181</v>
      </c>
      <c r="B176" s="331" t="s">
        <v>508</v>
      </c>
      <c r="C176" s="398" t="s">
        <v>510</v>
      </c>
      <c r="D176" s="399"/>
      <c r="E176" s="367">
        <v>3.85</v>
      </c>
      <c r="F176" s="368">
        <v>3.65</v>
      </c>
      <c r="G176" s="369"/>
      <c r="H176" s="336"/>
      <c r="I176" s="337" t="s">
        <v>770</v>
      </c>
      <c r="J176" s="338"/>
      <c r="K176" s="339"/>
      <c r="L176" s="340">
        <f t="shared" si="51"/>
        <v>0</v>
      </c>
      <c r="M176" s="315"/>
      <c r="N176" s="339"/>
      <c r="O176" s="340">
        <f t="shared" si="52"/>
        <v>0</v>
      </c>
      <c r="P176" s="315"/>
      <c r="Q176" s="339"/>
      <c r="R176" s="340">
        <f t="shared" si="53"/>
        <v>0</v>
      </c>
      <c r="S176" s="315"/>
      <c r="T176" s="339"/>
      <c r="U176" s="340"/>
      <c r="V176" s="315"/>
      <c r="W176" s="339"/>
      <c r="X176" s="340"/>
      <c r="Y176" s="315"/>
      <c r="Z176" s="341"/>
      <c r="AA176" s="342"/>
      <c r="AB176" s="343"/>
      <c r="AC176" s="315"/>
      <c r="AD176" s="241">
        <f t="shared" si="54"/>
        <v>0</v>
      </c>
      <c r="AE176" s="241"/>
    </row>
    <row r="177" spans="1:32" ht="11.25" customHeight="1" x14ac:dyDescent="0.15">
      <c r="A177" s="330" t="s">
        <v>1101</v>
      </c>
      <c r="B177" s="331"/>
      <c r="C177" s="398" t="s">
        <v>510</v>
      </c>
      <c r="D177" s="399"/>
      <c r="E177" s="367">
        <v>3.15</v>
      </c>
      <c r="F177" s="368">
        <v>2.95</v>
      </c>
      <c r="G177" s="369"/>
      <c r="H177" s="336"/>
      <c r="I177" s="337" t="s">
        <v>771</v>
      </c>
      <c r="J177" s="338"/>
      <c r="K177" s="339"/>
      <c r="L177" s="340">
        <f t="shared" si="51"/>
        <v>0</v>
      </c>
      <c r="M177" s="315"/>
      <c r="N177" s="339"/>
      <c r="O177" s="340">
        <f t="shared" si="52"/>
        <v>0</v>
      </c>
      <c r="P177" s="315"/>
      <c r="Q177" s="339"/>
      <c r="R177" s="340">
        <f t="shared" si="53"/>
        <v>0</v>
      </c>
      <c r="S177" s="315"/>
      <c r="T177" s="339"/>
      <c r="U177" s="340"/>
      <c r="V177" s="315"/>
      <c r="W177" s="339"/>
      <c r="X177" s="340"/>
      <c r="Y177" s="315"/>
      <c r="Z177" s="341"/>
      <c r="AA177" s="342"/>
      <c r="AB177" s="343"/>
      <c r="AC177" s="315"/>
      <c r="AD177" s="241">
        <f t="shared" si="54"/>
        <v>0</v>
      </c>
      <c r="AE177" s="241"/>
      <c r="AF177" s="224"/>
    </row>
    <row r="178" spans="1:32" ht="11.25" customHeight="1" x14ac:dyDescent="0.15">
      <c r="A178" s="330" t="s">
        <v>1182</v>
      </c>
      <c r="B178" s="332" t="s">
        <v>508</v>
      </c>
      <c r="C178" s="398" t="s">
        <v>510</v>
      </c>
      <c r="D178" s="399"/>
      <c r="E178" s="367">
        <v>3.85</v>
      </c>
      <c r="F178" s="368">
        <v>3.65</v>
      </c>
      <c r="G178" s="369"/>
      <c r="H178" s="336"/>
      <c r="I178" s="337" t="s">
        <v>772</v>
      </c>
      <c r="J178" s="338"/>
      <c r="K178" s="339"/>
      <c r="L178" s="340">
        <f t="shared" si="51"/>
        <v>0</v>
      </c>
      <c r="M178" s="315"/>
      <c r="N178" s="339"/>
      <c r="O178" s="340">
        <f t="shared" si="52"/>
        <v>0</v>
      </c>
      <c r="P178" s="315"/>
      <c r="Q178" s="339"/>
      <c r="R178" s="340">
        <f t="shared" si="53"/>
        <v>0</v>
      </c>
      <c r="S178" s="315"/>
      <c r="T178" s="339"/>
      <c r="U178" s="340"/>
      <c r="V178" s="315"/>
      <c r="W178" s="339"/>
      <c r="X178" s="340"/>
      <c r="Y178" s="315"/>
      <c r="Z178" s="341"/>
      <c r="AA178" s="342"/>
      <c r="AB178" s="343"/>
      <c r="AC178" s="315"/>
      <c r="AD178" s="241">
        <f t="shared" si="54"/>
        <v>0</v>
      </c>
      <c r="AE178" s="241"/>
      <c r="AF178" s="224"/>
    </row>
    <row r="179" spans="1:32" ht="11.25" customHeight="1" x14ac:dyDescent="0.15">
      <c r="A179" s="330" t="s">
        <v>1183</v>
      </c>
      <c r="B179" s="331" t="s">
        <v>508</v>
      </c>
      <c r="C179" s="398" t="s">
        <v>510</v>
      </c>
      <c r="D179" s="399"/>
      <c r="E179" s="367">
        <v>3.85</v>
      </c>
      <c r="F179" s="368">
        <v>3.65</v>
      </c>
      <c r="G179" s="369"/>
      <c r="H179" s="336"/>
      <c r="I179" s="337" t="s">
        <v>773</v>
      </c>
      <c r="J179" s="338"/>
      <c r="K179" s="339"/>
      <c r="L179" s="340">
        <f t="shared" si="51"/>
        <v>0</v>
      </c>
      <c r="M179" s="315"/>
      <c r="N179" s="339"/>
      <c r="O179" s="340">
        <f t="shared" si="52"/>
        <v>0</v>
      </c>
      <c r="P179" s="315"/>
      <c r="Q179" s="339"/>
      <c r="R179" s="340">
        <f t="shared" si="53"/>
        <v>0</v>
      </c>
      <c r="S179" s="315"/>
      <c r="T179" s="339"/>
      <c r="U179" s="340"/>
      <c r="V179" s="315"/>
      <c r="W179" s="339"/>
      <c r="X179" s="340"/>
      <c r="Y179" s="315"/>
      <c r="Z179" s="341"/>
      <c r="AA179" s="342"/>
      <c r="AB179" s="343"/>
      <c r="AC179" s="315"/>
      <c r="AD179" s="241">
        <f t="shared" si="54"/>
        <v>0</v>
      </c>
      <c r="AE179" s="241"/>
      <c r="AF179" s="224"/>
    </row>
    <row r="180" spans="1:32" ht="11.25" customHeight="1" x14ac:dyDescent="0.15">
      <c r="A180" s="330" t="s">
        <v>1102</v>
      </c>
      <c r="B180" s="331"/>
      <c r="C180" s="398" t="s">
        <v>510</v>
      </c>
      <c r="D180" s="399"/>
      <c r="E180" s="367">
        <v>3.15</v>
      </c>
      <c r="F180" s="368">
        <v>2.95</v>
      </c>
      <c r="G180" s="369"/>
      <c r="H180" s="336"/>
      <c r="I180" s="337" t="s">
        <v>774</v>
      </c>
      <c r="J180" s="338"/>
      <c r="K180" s="339"/>
      <c r="L180" s="340">
        <f t="shared" si="51"/>
        <v>0</v>
      </c>
      <c r="M180" s="315"/>
      <c r="N180" s="339"/>
      <c r="O180" s="340">
        <f t="shared" si="52"/>
        <v>0</v>
      </c>
      <c r="P180" s="315"/>
      <c r="Q180" s="339"/>
      <c r="R180" s="340">
        <f t="shared" si="53"/>
        <v>0</v>
      </c>
      <c r="S180" s="315"/>
      <c r="T180" s="339"/>
      <c r="U180" s="340"/>
      <c r="V180" s="315"/>
      <c r="W180" s="339"/>
      <c r="X180" s="340"/>
      <c r="Y180" s="315"/>
      <c r="Z180" s="341"/>
      <c r="AA180" s="342"/>
      <c r="AB180" s="343"/>
      <c r="AC180" s="315"/>
      <c r="AD180" s="241">
        <f t="shared" si="54"/>
        <v>0</v>
      </c>
      <c r="AE180" s="241"/>
      <c r="AF180" s="224"/>
    </row>
    <row r="181" spans="1:32" ht="11.25" customHeight="1" x14ac:dyDescent="0.15">
      <c r="A181" s="330" t="s">
        <v>1103</v>
      </c>
      <c r="B181" s="332"/>
      <c r="C181" s="398" t="s">
        <v>510</v>
      </c>
      <c r="D181" s="399"/>
      <c r="E181" s="367">
        <v>3.15</v>
      </c>
      <c r="F181" s="368">
        <v>2.95</v>
      </c>
      <c r="G181" s="369"/>
      <c r="H181" s="336"/>
      <c r="I181" s="337" t="s">
        <v>775</v>
      </c>
      <c r="J181" s="338"/>
      <c r="K181" s="339"/>
      <c r="L181" s="340">
        <f t="shared" si="51"/>
        <v>0</v>
      </c>
      <c r="M181" s="315"/>
      <c r="N181" s="339"/>
      <c r="O181" s="340">
        <f t="shared" si="52"/>
        <v>0</v>
      </c>
      <c r="P181" s="315"/>
      <c r="Q181" s="339"/>
      <c r="R181" s="340">
        <f t="shared" si="53"/>
        <v>0</v>
      </c>
      <c r="S181" s="315"/>
      <c r="T181" s="339"/>
      <c r="U181" s="340"/>
      <c r="V181" s="315"/>
      <c r="W181" s="339"/>
      <c r="X181" s="340"/>
      <c r="Y181" s="315"/>
      <c r="Z181" s="341"/>
      <c r="AA181" s="342"/>
      <c r="AB181" s="343"/>
      <c r="AC181" s="315"/>
      <c r="AD181" s="241">
        <f t="shared" si="54"/>
        <v>0</v>
      </c>
      <c r="AE181" s="241"/>
      <c r="AF181" s="224"/>
    </row>
    <row r="182" spans="1:32" ht="11.25" customHeight="1" x14ac:dyDescent="0.15">
      <c r="A182" s="347" t="s">
        <v>1104</v>
      </c>
      <c r="B182" s="389"/>
      <c r="C182" s="398" t="s">
        <v>510</v>
      </c>
      <c r="D182" s="399"/>
      <c r="E182" s="367">
        <v>3.15</v>
      </c>
      <c r="F182" s="368">
        <v>2.95</v>
      </c>
      <c r="G182" s="369"/>
      <c r="H182" s="336"/>
      <c r="I182" s="337" t="s">
        <v>776</v>
      </c>
      <c r="J182" s="338"/>
      <c r="K182" s="339"/>
      <c r="L182" s="340">
        <f t="shared" si="51"/>
        <v>0</v>
      </c>
      <c r="M182" s="315"/>
      <c r="N182" s="339"/>
      <c r="O182" s="340">
        <f t="shared" si="52"/>
        <v>0</v>
      </c>
      <c r="P182" s="315"/>
      <c r="Q182" s="339"/>
      <c r="R182" s="340">
        <f t="shared" si="53"/>
        <v>0</v>
      </c>
      <c r="S182" s="315"/>
      <c r="T182" s="339"/>
      <c r="U182" s="340"/>
      <c r="V182" s="315"/>
      <c r="W182" s="339"/>
      <c r="X182" s="340"/>
      <c r="Y182" s="315"/>
      <c r="Z182" s="341"/>
      <c r="AA182" s="342"/>
      <c r="AB182" s="343"/>
      <c r="AC182" s="315"/>
      <c r="AD182" s="241">
        <f t="shared" si="54"/>
        <v>0</v>
      </c>
      <c r="AE182" s="241"/>
      <c r="AF182" s="224"/>
    </row>
    <row r="183" spans="1:32" s="224" customFormat="1" ht="11.25" customHeight="1" x14ac:dyDescent="0.15">
      <c r="A183" s="330" t="s">
        <v>1184</v>
      </c>
      <c r="B183" s="332" t="s">
        <v>508</v>
      </c>
      <c r="C183" s="398" t="s">
        <v>510</v>
      </c>
      <c r="D183" s="399"/>
      <c r="E183" s="367">
        <v>3.85</v>
      </c>
      <c r="F183" s="368">
        <v>3.65</v>
      </c>
      <c r="G183" s="369"/>
      <c r="H183" s="336"/>
      <c r="I183" s="337" t="s">
        <v>1069</v>
      </c>
      <c r="J183" s="338"/>
      <c r="K183" s="339"/>
      <c r="L183" s="340">
        <f t="shared" si="51"/>
        <v>0</v>
      </c>
      <c r="M183" s="315"/>
      <c r="N183" s="339"/>
      <c r="O183" s="340">
        <f t="shared" si="52"/>
        <v>0</v>
      </c>
      <c r="P183" s="315"/>
      <c r="Q183" s="339"/>
      <c r="R183" s="340">
        <f t="shared" si="53"/>
        <v>0</v>
      </c>
      <c r="S183" s="315"/>
      <c r="T183" s="339"/>
      <c r="U183" s="340"/>
      <c r="V183" s="315"/>
      <c r="W183" s="339"/>
      <c r="X183" s="340"/>
      <c r="Y183" s="315"/>
      <c r="Z183" s="341"/>
      <c r="AA183" s="342"/>
      <c r="AB183" s="343"/>
      <c r="AC183" s="315"/>
      <c r="AD183" s="241">
        <f t="shared" si="54"/>
        <v>0</v>
      </c>
      <c r="AE183" s="241"/>
    </row>
    <row r="184" spans="1:32" s="224" customFormat="1" ht="11.25" customHeight="1" x14ac:dyDescent="0.15">
      <c r="A184" s="330" t="s">
        <v>1185</v>
      </c>
      <c r="B184" s="331" t="s">
        <v>508</v>
      </c>
      <c r="C184" s="398" t="s">
        <v>510</v>
      </c>
      <c r="D184" s="399"/>
      <c r="E184" s="367">
        <v>3.85</v>
      </c>
      <c r="F184" s="368">
        <v>3.65</v>
      </c>
      <c r="G184" s="369"/>
      <c r="H184" s="336"/>
      <c r="I184" s="337" t="s">
        <v>777</v>
      </c>
      <c r="J184" s="338"/>
      <c r="K184" s="339"/>
      <c r="L184" s="340">
        <f t="shared" si="51"/>
        <v>0</v>
      </c>
      <c r="M184" s="315"/>
      <c r="N184" s="339"/>
      <c r="O184" s="340">
        <f t="shared" si="52"/>
        <v>0</v>
      </c>
      <c r="P184" s="315"/>
      <c r="Q184" s="339"/>
      <c r="R184" s="340">
        <f t="shared" si="53"/>
        <v>0</v>
      </c>
      <c r="S184" s="315"/>
      <c r="T184" s="339"/>
      <c r="U184" s="340"/>
      <c r="V184" s="315"/>
      <c r="W184" s="339"/>
      <c r="X184" s="340"/>
      <c r="Y184" s="315"/>
      <c r="Z184" s="341"/>
      <c r="AA184" s="342"/>
      <c r="AB184" s="343"/>
      <c r="AC184" s="315"/>
      <c r="AD184" s="241">
        <f t="shared" si="54"/>
        <v>0</v>
      </c>
      <c r="AE184" s="241"/>
    </row>
    <row r="185" spans="1:32" s="224" customFormat="1" ht="11.25" customHeight="1" x14ac:dyDescent="0.15">
      <c r="A185" s="330" t="s">
        <v>1186</v>
      </c>
      <c r="B185" s="331" t="s">
        <v>508</v>
      </c>
      <c r="C185" s="398" t="s">
        <v>510</v>
      </c>
      <c r="D185" s="399"/>
      <c r="E185" s="367">
        <v>3.85</v>
      </c>
      <c r="F185" s="368">
        <v>3.65</v>
      </c>
      <c r="G185" s="369"/>
      <c r="H185" s="336"/>
      <c r="I185" s="337" t="s">
        <v>1070</v>
      </c>
      <c r="J185" s="338"/>
      <c r="K185" s="339"/>
      <c r="L185" s="340">
        <f t="shared" si="51"/>
        <v>0</v>
      </c>
      <c r="M185" s="315"/>
      <c r="N185" s="339"/>
      <c r="O185" s="340">
        <f t="shared" si="52"/>
        <v>0</v>
      </c>
      <c r="P185" s="315"/>
      <c r="Q185" s="339"/>
      <c r="R185" s="340">
        <f t="shared" si="53"/>
        <v>0</v>
      </c>
      <c r="S185" s="315"/>
      <c r="T185" s="339"/>
      <c r="U185" s="340"/>
      <c r="V185" s="315"/>
      <c r="W185" s="339"/>
      <c r="X185" s="340"/>
      <c r="Y185" s="315"/>
      <c r="Z185" s="341"/>
      <c r="AA185" s="342"/>
      <c r="AB185" s="343"/>
      <c r="AC185" s="315"/>
      <c r="AD185" s="241">
        <f t="shared" si="54"/>
        <v>0</v>
      </c>
      <c r="AE185" s="241"/>
    </row>
    <row r="186" spans="1:32" s="224" customFormat="1" ht="11.25" customHeight="1" x14ac:dyDescent="0.15">
      <c r="A186" s="330" t="s">
        <v>1280</v>
      </c>
      <c r="B186" s="331" t="s">
        <v>508</v>
      </c>
      <c r="C186" s="398" t="s">
        <v>510</v>
      </c>
      <c r="D186" s="399"/>
      <c r="E186" s="367">
        <v>3.85</v>
      </c>
      <c r="F186" s="368">
        <v>3.65</v>
      </c>
      <c r="G186" s="369"/>
      <c r="H186" s="336"/>
      <c r="I186" s="382" t="s">
        <v>1296</v>
      </c>
      <c r="J186" s="338"/>
      <c r="K186" s="339"/>
      <c r="L186" s="340">
        <f t="shared" si="51"/>
        <v>0</v>
      </c>
      <c r="M186" s="315"/>
      <c r="N186" s="339"/>
      <c r="O186" s="340">
        <f t="shared" si="52"/>
        <v>0</v>
      </c>
      <c r="P186" s="315"/>
      <c r="Q186" s="339"/>
      <c r="R186" s="340">
        <f t="shared" si="53"/>
        <v>0</v>
      </c>
      <c r="S186" s="315"/>
      <c r="T186" s="339"/>
      <c r="U186" s="340"/>
      <c r="V186" s="315"/>
      <c r="W186" s="339"/>
      <c r="X186" s="340"/>
      <c r="Y186" s="315"/>
      <c r="Z186" s="341"/>
      <c r="AA186" s="342"/>
      <c r="AB186" s="343"/>
      <c r="AC186" s="315"/>
      <c r="AD186" s="241">
        <f t="shared" si="54"/>
        <v>0</v>
      </c>
      <c r="AE186" s="241"/>
    </row>
    <row r="187" spans="1:32" s="224" customFormat="1" ht="11.25" customHeight="1" x14ac:dyDescent="0.15">
      <c r="A187" s="330" t="s">
        <v>1281</v>
      </c>
      <c r="B187" s="331" t="s">
        <v>508</v>
      </c>
      <c r="C187" s="398" t="s">
        <v>510</v>
      </c>
      <c r="D187" s="399"/>
      <c r="E187" s="367">
        <v>3.85</v>
      </c>
      <c r="F187" s="368">
        <v>3.65</v>
      </c>
      <c r="G187" s="369"/>
      <c r="H187" s="336"/>
      <c r="I187" s="382" t="s">
        <v>1297</v>
      </c>
      <c r="J187" s="338"/>
      <c r="K187" s="339"/>
      <c r="L187" s="340">
        <f t="shared" si="51"/>
        <v>0</v>
      </c>
      <c r="M187" s="315"/>
      <c r="N187" s="339"/>
      <c r="O187" s="340">
        <f t="shared" si="52"/>
        <v>0</v>
      </c>
      <c r="P187" s="315"/>
      <c r="Q187" s="339"/>
      <c r="R187" s="340">
        <f t="shared" si="53"/>
        <v>0</v>
      </c>
      <c r="S187" s="315"/>
      <c r="T187" s="339"/>
      <c r="U187" s="340">
        <f t="shared" ref="U187" si="55">IF($D$18="YES", (T187), (0))</f>
        <v>0</v>
      </c>
      <c r="V187" s="315"/>
      <c r="W187" s="339"/>
      <c r="X187" s="340">
        <f t="shared" ref="X187" si="56">IF($D$18="YES", (W187), (0))</f>
        <v>0</v>
      </c>
      <c r="Y187" s="315"/>
      <c r="Z187" s="341"/>
      <c r="AA187" s="342"/>
      <c r="AB187" s="343"/>
      <c r="AC187" s="315"/>
      <c r="AD187" s="241">
        <f t="shared" si="54"/>
        <v>0</v>
      </c>
      <c r="AE187" s="241"/>
    </row>
    <row r="188" spans="1:32" s="224" customFormat="1" ht="11.25" customHeight="1" x14ac:dyDescent="0.15">
      <c r="A188" s="330" t="s">
        <v>1105</v>
      </c>
      <c r="B188" s="331"/>
      <c r="C188" s="398" t="s">
        <v>510</v>
      </c>
      <c r="D188" s="399"/>
      <c r="E188" s="367">
        <v>3.15</v>
      </c>
      <c r="F188" s="368">
        <v>2.95</v>
      </c>
      <c r="G188" s="369"/>
      <c r="H188" s="336"/>
      <c r="I188" s="337" t="s">
        <v>778</v>
      </c>
      <c r="J188" s="338"/>
      <c r="K188" s="339"/>
      <c r="L188" s="340">
        <f t="shared" si="51"/>
        <v>0</v>
      </c>
      <c r="M188" s="315"/>
      <c r="N188" s="339"/>
      <c r="O188" s="340">
        <f t="shared" si="52"/>
        <v>0</v>
      </c>
      <c r="P188" s="315"/>
      <c r="Q188" s="339"/>
      <c r="R188" s="340">
        <f t="shared" si="53"/>
        <v>0</v>
      </c>
      <c r="S188" s="315"/>
      <c r="T188" s="339"/>
      <c r="U188" s="340"/>
      <c r="V188" s="315"/>
      <c r="W188" s="339"/>
      <c r="X188" s="340"/>
      <c r="Y188" s="315"/>
      <c r="Z188" s="352"/>
      <c r="AA188" s="342"/>
      <c r="AB188" s="343"/>
      <c r="AC188" s="315"/>
      <c r="AD188" s="241">
        <f t="shared" si="54"/>
        <v>0</v>
      </c>
      <c r="AE188" s="241"/>
    </row>
    <row r="189" spans="1:32" s="224" customFormat="1" ht="11.25" customHeight="1" x14ac:dyDescent="0.15">
      <c r="A189" s="330" t="s">
        <v>1188</v>
      </c>
      <c r="B189" s="331" t="s">
        <v>508</v>
      </c>
      <c r="C189" s="398" t="s">
        <v>510</v>
      </c>
      <c r="D189" s="399"/>
      <c r="E189" s="367">
        <v>3.85</v>
      </c>
      <c r="F189" s="368">
        <v>3.65</v>
      </c>
      <c r="G189" s="369"/>
      <c r="H189" s="336"/>
      <c r="I189" s="337" t="s">
        <v>779</v>
      </c>
      <c r="J189" s="338"/>
      <c r="K189" s="339"/>
      <c r="L189" s="340">
        <f t="shared" si="51"/>
        <v>0</v>
      </c>
      <c r="M189" s="315"/>
      <c r="N189" s="339"/>
      <c r="O189" s="340">
        <f t="shared" si="52"/>
        <v>0</v>
      </c>
      <c r="P189" s="315"/>
      <c r="Q189" s="339"/>
      <c r="R189" s="340">
        <f t="shared" si="53"/>
        <v>0</v>
      </c>
      <c r="S189" s="315"/>
      <c r="T189" s="339"/>
      <c r="U189" s="340"/>
      <c r="V189" s="315"/>
      <c r="W189" s="339"/>
      <c r="X189" s="340"/>
      <c r="Y189" s="315"/>
      <c r="Z189" s="341"/>
      <c r="AA189" s="342"/>
      <c r="AB189" s="343"/>
      <c r="AC189" s="315"/>
      <c r="AD189" s="241">
        <f t="shared" si="54"/>
        <v>0</v>
      </c>
      <c r="AE189" s="241"/>
    </row>
    <row r="190" spans="1:32" s="224" customFormat="1" ht="11" x14ac:dyDescent="0.15">
      <c r="A190" s="330" t="s">
        <v>1189</v>
      </c>
      <c r="B190" s="331" t="s">
        <v>508</v>
      </c>
      <c r="C190" s="398" t="s">
        <v>510</v>
      </c>
      <c r="D190" s="399"/>
      <c r="E190" s="367">
        <v>3.85</v>
      </c>
      <c r="F190" s="368">
        <v>3.65</v>
      </c>
      <c r="G190" s="369"/>
      <c r="H190" s="354"/>
      <c r="I190" s="359" t="s">
        <v>780</v>
      </c>
      <c r="J190" s="338"/>
      <c r="K190" s="339"/>
      <c r="L190" s="340">
        <f t="shared" si="51"/>
        <v>0</v>
      </c>
      <c r="M190" s="315"/>
      <c r="N190" s="339"/>
      <c r="O190" s="340">
        <f t="shared" si="52"/>
        <v>0</v>
      </c>
      <c r="P190" s="315"/>
      <c r="Q190" s="339"/>
      <c r="R190" s="340">
        <f t="shared" si="53"/>
        <v>0</v>
      </c>
      <c r="S190" s="315"/>
      <c r="T190" s="339"/>
      <c r="U190" s="340"/>
      <c r="V190" s="315"/>
      <c r="W190" s="339"/>
      <c r="X190" s="340"/>
      <c r="Y190" s="315"/>
      <c r="Z190" s="341"/>
      <c r="AA190" s="342"/>
      <c r="AB190" s="343"/>
      <c r="AC190" s="315"/>
      <c r="AD190" s="241">
        <f t="shared" si="54"/>
        <v>0</v>
      </c>
      <c r="AE190" s="241"/>
    </row>
    <row r="191" spans="1:32" s="224" customFormat="1" ht="11.25" customHeight="1" x14ac:dyDescent="0.15">
      <c r="A191" s="330" t="s">
        <v>1190</v>
      </c>
      <c r="B191" s="331" t="s">
        <v>508</v>
      </c>
      <c r="C191" s="398" t="s">
        <v>510</v>
      </c>
      <c r="D191" s="399"/>
      <c r="E191" s="367">
        <v>3.85</v>
      </c>
      <c r="F191" s="368">
        <v>3.65</v>
      </c>
      <c r="G191" s="369"/>
      <c r="H191" s="336"/>
      <c r="I191" s="337" t="s">
        <v>781</v>
      </c>
      <c r="J191" s="338"/>
      <c r="K191" s="339"/>
      <c r="L191" s="340">
        <f t="shared" si="51"/>
        <v>0</v>
      </c>
      <c r="M191" s="315"/>
      <c r="N191" s="339"/>
      <c r="O191" s="340">
        <f t="shared" si="52"/>
        <v>0</v>
      </c>
      <c r="P191" s="315"/>
      <c r="Q191" s="339"/>
      <c r="R191" s="340">
        <f t="shared" si="53"/>
        <v>0</v>
      </c>
      <c r="S191" s="315"/>
      <c r="T191" s="339"/>
      <c r="U191" s="340"/>
      <c r="V191" s="315"/>
      <c r="W191" s="339"/>
      <c r="X191" s="340"/>
      <c r="Y191" s="315"/>
      <c r="Z191" s="341"/>
      <c r="AA191" s="342"/>
      <c r="AB191" s="343"/>
      <c r="AC191" s="315"/>
      <c r="AD191" s="241">
        <f t="shared" si="54"/>
        <v>0</v>
      </c>
      <c r="AE191" s="241"/>
    </row>
    <row r="192" spans="1:32" s="224" customFormat="1" ht="11.25" customHeight="1" x14ac:dyDescent="0.15">
      <c r="A192" s="330" t="s">
        <v>1191</v>
      </c>
      <c r="B192" s="331" t="s">
        <v>508</v>
      </c>
      <c r="C192" s="398" t="s">
        <v>510</v>
      </c>
      <c r="D192" s="399"/>
      <c r="E192" s="367">
        <v>3.85</v>
      </c>
      <c r="F192" s="368">
        <v>3.65</v>
      </c>
      <c r="G192" s="369"/>
      <c r="H192" s="336"/>
      <c r="I192" s="337" t="s">
        <v>782</v>
      </c>
      <c r="J192" s="338"/>
      <c r="K192" s="339"/>
      <c r="L192" s="340">
        <f t="shared" si="51"/>
        <v>0</v>
      </c>
      <c r="M192" s="315"/>
      <c r="N192" s="339"/>
      <c r="O192" s="340">
        <f t="shared" si="52"/>
        <v>0</v>
      </c>
      <c r="P192" s="315"/>
      <c r="Q192" s="339"/>
      <c r="R192" s="340">
        <f t="shared" si="53"/>
        <v>0</v>
      </c>
      <c r="S192" s="315"/>
      <c r="T192" s="339"/>
      <c r="U192" s="340"/>
      <c r="V192" s="315"/>
      <c r="W192" s="339"/>
      <c r="X192" s="340"/>
      <c r="Y192" s="315"/>
      <c r="Z192" s="341"/>
      <c r="AA192" s="342"/>
      <c r="AB192" s="343"/>
      <c r="AC192" s="315"/>
      <c r="AD192" s="241">
        <f t="shared" si="54"/>
        <v>0</v>
      </c>
      <c r="AE192" s="241"/>
    </row>
    <row r="193" spans="1:31" s="224" customFormat="1" ht="11.25" customHeight="1" x14ac:dyDescent="0.15">
      <c r="A193" s="330" t="s">
        <v>1106</v>
      </c>
      <c r="B193" s="332"/>
      <c r="C193" s="398" t="s">
        <v>510</v>
      </c>
      <c r="D193" s="399"/>
      <c r="E193" s="367">
        <v>3.15</v>
      </c>
      <c r="F193" s="368">
        <v>2.95</v>
      </c>
      <c r="G193" s="369"/>
      <c r="H193" s="336"/>
      <c r="I193" s="337" t="s">
        <v>783</v>
      </c>
      <c r="J193" s="338"/>
      <c r="K193" s="339"/>
      <c r="L193" s="340">
        <f t="shared" si="51"/>
        <v>0</v>
      </c>
      <c r="M193" s="315"/>
      <c r="N193" s="339"/>
      <c r="O193" s="340">
        <f t="shared" si="52"/>
        <v>0</v>
      </c>
      <c r="P193" s="315"/>
      <c r="Q193" s="339"/>
      <c r="R193" s="340">
        <f t="shared" si="53"/>
        <v>0</v>
      </c>
      <c r="S193" s="315"/>
      <c r="T193" s="339"/>
      <c r="U193" s="340"/>
      <c r="V193" s="315"/>
      <c r="W193" s="339"/>
      <c r="X193" s="340"/>
      <c r="Y193" s="315"/>
      <c r="Z193" s="341"/>
      <c r="AA193" s="342"/>
      <c r="AB193" s="343"/>
      <c r="AC193" s="315"/>
      <c r="AD193" s="241">
        <f t="shared" si="54"/>
        <v>0</v>
      </c>
      <c r="AE193" s="241"/>
    </row>
    <row r="194" spans="1:31" s="224" customFormat="1" ht="11.25" customHeight="1" x14ac:dyDescent="0.15">
      <c r="A194" s="330" t="s">
        <v>1107</v>
      </c>
      <c r="B194" s="331"/>
      <c r="C194" s="398" t="s">
        <v>510</v>
      </c>
      <c r="D194" s="399"/>
      <c r="E194" s="367">
        <v>3.15</v>
      </c>
      <c r="F194" s="368">
        <v>2.95</v>
      </c>
      <c r="G194" s="369"/>
      <c r="H194" s="336"/>
      <c r="I194" s="337" t="s">
        <v>784</v>
      </c>
      <c r="J194" s="338"/>
      <c r="K194" s="381"/>
      <c r="L194" s="340">
        <f t="shared" si="51"/>
        <v>0</v>
      </c>
      <c r="M194" s="315"/>
      <c r="N194" s="339"/>
      <c r="O194" s="340">
        <f t="shared" si="52"/>
        <v>0</v>
      </c>
      <c r="P194" s="315"/>
      <c r="Q194" s="339"/>
      <c r="R194" s="340">
        <f t="shared" si="53"/>
        <v>0</v>
      </c>
      <c r="S194" s="315"/>
      <c r="T194" s="339"/>
      <c r="U194" s="340"/>
      <c r="V194" s="315"/>
      <c r="W194" s="339"/>
      <c r="X194" s="340"/>
      <c r="Y194" s="315"/>
      <c r="Z194" s="341"/>
      <c r="AA194" s="342"/>
      <c r="AB194" s="343"/>
      <c r="AC194" s="315"/>
      <c r="AD194" s="241">
        <f t="shared" si="54"/>
        <v>0</v>
      </c>
      <c r="AE194" s="241"/>
    </row>
    <row r="195" spans="1:31" s="224" customFormat="1" ht="11.25" customHeight="1" x14ac:dyDescent="0.15">
      <c r="A195" s="330" t="s">
        <v>1108</v>
      </c>
      <c r="B195" s="332"/>
      <c r="C195" s="398" t="s">
        <v>510</v>
      </c>
      <c r="D195" s="399"/>
      <c r="E195" s="367">
        <v>3.15</v>
      </c>
      <c r="F195" s="368">
        <v>2.95</v>
      </c>
      <c r="G195" s="369"/>
      <c r="H195" s="336"/>
      <c r="I195" s="337" t="s">
        <v>785</v>
      </c>
      <c r="J195" s="338"/>
      <c r="K195" s="381"/>
      <c r="L195" s="340">
        <f t="shared" si="51"/>
        <v>0</v>
      </c>
      <c r="M195" s="315"/>
      <c r="N195" s="339"/>
      <c r="O195" s="340">
        <f t="shared" si="52"/>
        <v>0</v>
      </c>
      <c r="P195" s="315"/>
      <c r="Q195" s="339"/>
      <c r="R195" s="340">
        <f t="shared" si="53"/>
        <v>0</v>
      </c>
      <c r="S195" s="315"/>
      <c r="T195" s="339"/>
      <c r="U195" s="340"/>
      <c r="V195" s="315"/>
      <c r="W195" s="339"/>
      <c r="X195" s="340"/>
      <c r="Y195" s="315"/>
      <c r="Z195" s="341"/>
      <c r="AA195" s="342"/>
      <c r="AB195" s="343"/>
      <c r="AC195" s="315"/>
      <c r="AD195" s="241">
        <f t="shared" si="54"/>
        <v>0</v>
      </c>
      <c r="AE195" s="241"/>
    </row>
    <row r="196" spans="1:31" s="224" customFormat="1" ht="11.25" customHeight="1" x14ac:dyDescent="0.15">
      <c r="A196" s="330" t="s">
        <v>1268</v>
      </c>
      <c r="B196" s="332" t="s">
        <v>508</v>
      </c>
      <c r="C196" s="398" t="s">
        <v>510</v>
      </c>
      <c r="D196" s="399"/>
      <c r="E196" s="367">
        <v>3.85</v>
      </c>
      <c r="F196" s="368">
        <v>3.65</v>
      </c>
      <c r="G196" s="369"/>
      <c r="H196" s="336"/>
      <c r="I196" s="337" t="s">
        <v>1283</v>
      </c>
      <c r="J196" s="338"/>
      <c r="K196" s="339"/>
      <c r="L196" s="340">
        <f t="shared" ref="L196:L228" si="57">IF($D$18="YES", (K196), (0))</f>
        <v>0</v>
      </c>
      <c r="M196" s="315"/>
      <c r="N196" s="339"/>
      <c r="O196" s="340">
        <f t="shared" ref="O196:O228" si="58">IF($D$18="YES", (N196), (0))</f>
        <v>0</v>
      </c>
      <c r="P196" s="315"/>
      <c r="Q196" s="339"/>
      <c r="R196" s="340">
        <f t="shared" ref="R196:R228" si="59">IF($D$18="YES", (Q196), (0))</f>
        <v>0</v>
      </c>
      <c r="S196" s="315"/>
      <c r="T196" s="339"/>
      <c r="U196" s="340"/>
      <c r="V196" s="315"/>
      <c r="W196" s="339"/>
      <c r="X196" s="340"/>
      <c r="Y196" s="315"/>
      <c r="Z196" s="341"/>
      <c r="AA196" s="342"/>
      <c r="AB196" s="343"/>
      <c r="AC196" s="315"/>
      <c r="AD196" s="241">
        <f t="shared" ref="AD196:AD228" si="60">SUM(K196,L196,N196,O196,Q196,R196,T196,U196,W196,X196)</f>
        <v>0</v>
      </c>
      <c r="AE196" s="241"/>
    </row>
    <row r="197" spans="1:31" s="224" customFormat="1" ht="11.25" customHeight="1" x14ac:dyDescent="0.15">
      <c r="A197" s="353" t="s">
        <v>1109</v>
      </c>
      <c r="B197" s="331"/>
      <c r="C197" s="398" t="s">
        <v>510</v>
      </c>
      <c r="D197" s="399"/>
      <c r="E197" s="367">
        <v>3.15</v>
      </c>
      <c r="F197" s="368">
        <v>2.95</v>
      </c>
      <c r="G197" s="369"/>
      <c r="H197" s="354"/>
      <c r="I197" s="370" t="s">
        <v>786</v>
      </c>
      <c r="J197" s="338"/>
      <c r="K197" s="339"/>
      <c r="L197" s="340">
        <f t="shared" si="57"/>
        <v>0</v>
      </c>
      <c r="M197" s="315"/>
      <c r="N197" s="339"/>
      <c r="O197" s="340">
        <f t="shared" si="58"/>
        <v>0</v>
      </c>
      <c r="P197" s="315"/>
      <c r="Q197" s="339"/>
      <c r="R197" s="340">
        <f t="shared" si="59"/>
        <v>0</v>
      </c>
      <c r="S197" s="315"/>
      <c r="T197" s="339"/>
      <c r="U197" s="340"/>
      <c r="V197" s="315"/>
      <c r="W197" s="339"/>
      <c r="X197" s="340"/>
      <c r="Y197" s="315"/>
      <c r="Z197" s="341"/>
      <c r="AA197" s="342"/>
      <c r="AB197" s="343"/>
      <c r="AC197" s="315"/>
      <c r="AD197" s="241">
        <f t="shared" si="60"/>
        <v>0</v>
      </c>
      <c r="AE197" s="241"/>
    </row>
    <row r="198" spans="1:31" s="224" customFormat="1" ht="11.25" customHeight="1" x14ac:dyDescent="0.15">
      <c r="A198" s="330" t="s">
        <v>1192</v>
      </c>
      <c r="B198" s="331" t="s">
        <v>508</v>
      </c>
      <c r="C198" s="398" t="s">
        <v>510</v>
      </c>
      <c r="D198" s="399"/>
      <c r="E198" s="367">
        <v>3.85</v>
      </c>
      <c r="F198" s="368">
        <v>3.65</v>
      </c>
      <c r="G198" s="369"/>
      <c r="H198" s="336"/>
      <c r="I198" s="337" t="s">
        <v>787</v>
      </c>
      <c r="J198" s="338"/>
      <c r="K198" s="339"/>
      <c r="L198" s="340">
        <f t="shared" si="57"/>
        <v>0</v>
      </c>
      <c r="M198" s="315"/>
      <c r="N198" s="339"/>
      <c r="O198" s="340">
        <f t="shared" si="58"/>
        <v>0</v>
      </c>
      <c r="P198" s="315"/>
      <c r="Q198" s="339"/>
      <c r="R198" s="340">
        <f t="shared" si="59"/>
        <v>0</v>
      </c>
      <c r="S198" s="315"/>
      <c r="T198" s="339"/>
      <c r="U198" s="340"/>
      <c r="V198" s="315"/>
      <c r="W198" s="339"/>
      <c r="X198" s="340"/>
      <c r="Y198" s="315"/>
      <c r="Z198" s="341"/>
      <c r="AA198" s="342"/>
      <c r="AB198" s="343"/>
      <c r="AC198" s="315"/>
      <c r="AD198" s="241">
        <f t="shared" si="60"/>
        <v>0</v>
      </c>
      <c r="AE198" s="241"/>
    </row>
    <row r="199" spans="1:31" s="224" customFormat="1" ht="11.25" customHeight="1" x14ac:dyDescent="0.15">
      <c r="A199" s="330" t="s">
        <v>1110</v>
      </c>
      <c r="B199" s="331"/>
      <c r="C199" s="398" t="s">
        <v>510</v>
      </c>
      <c r="D199" s="399"/>
      <c r="E199" s="367">
        <v>3.15</v>
      </c>
      <c r="F199" s="368">
        <v>2.95</v>
      </c>
      <c r="G199" s="369"/>
      <c r="H199" s="336"/>
      <c r="I199" s="337" t="s">
        <v>788</v>
      </c>
      <c r="J199" s="338"/>
      <c r="K199" s="339"/>
      <c r="L199" s="340">
        <f t="shared" si="57"/>
        <v>0</v>
      </c>
      <c r="M199" s="315"/>
      <c r="N199" s="339"/>
      <c r="O199" s="340">
        <f t="shared" si="58"/>
        <v>0</v>
      </c>
      <c r="P199" s="315"/>
      <c r="Q199" s="339"/>
      <c r="R199" s="340">
        <f t="shared" si="59"/>
        <v>0</v>
      </c>
      <c r="S199" s="315"/>
      <c r="T199" s="339"/>
      <c r="U199" s="340"/>
      <c r="V199" s="315"/>
      <c r="W199" s="339"/>
      <c r="X199" s="340"/>
      <c r="Y199" s="315"/>
      <c r="Z199" s="341"/>
      <c r="AA199" s="342"/>
      <c r="AB199" s="343"/>
      <c r="AC199" s="315"/>
      <c r="AD199" s="241">
        <f t="shared" si="60"/>
        <v>0</v>
      </c>
      <c r="AE199" s="241"/>
    </row>
    <row r="200" spans="1:31" s="224" customFormat="1" ht="11.25" customHeight="1" x14ac:dyDescent="0.15">
      <c r="A200" s="353" t="s">
        <v>1111</v>
      </c>
      <c r="B200" s="331"/>
      <c r="C200" s="398" t="s">
        <v>510</v>
      </c>
      <c r="D200" s="399"/>
      <c r="E200" s="367">
        <v>3.15</v>
      </c>
      <c r="F200" s="368">
        <v>2.95</v>
      </c>
      <c r="G200" s="369"/>
      <c r="H200" s="354"/>
      <c r="I200" s="370" t="s">
        <v>789</v>
      </c>
      <c r="J200" s="338"/>
      <c r="K200" s="339"/>
      <c r="L200" s="340">
        <f t="shared" si="57"/>
        <v>0</v>
      </c>
      <c r="M200" s="315"/>
      <c r="N200" s="339"/>
      <c r="O200" s="340">
        <f t="shared" si="58"/>
        <v>0</v>
      </c>
      <c r="P200" s="315"/>
      <c r="Q200" s="339"/>
      <c r="R200" s="340">
        <f t="shared" si="59"/>
        <v>0</v>
      </c>
      <c r="S200" s="315"/>
      <c r="T200" s="339"/>
      <c r="U200" s="340"/>
      <c r="V200" s="315"/>
      <c r="W200" s="339"/>
      <c r="X200" s="340"/>
      <c r="Y200" s="315"/>
      <c r="Z200" s="341"/>
      <c r="AA200" s="342"/>
      <c r="AB200" s="343"/>
      <c r="AC200" s="315"/>
      <c r="AD200" s="241">
        <f t="shared" si="60"/>
        <v>0</v>
      </c>
      <c r="AE200" s="241"/>
    </row>
    <row r="201" spans="1:31" s="224" customFormat="1" ht="11.25" customHeight="1" x14ac:dyDescent="0.15">
      <c r="A201" s="330" t="s">
        <v>1193</v>
      </c>
      <c r="B201" s="331" t="s">
        <v>508</v>
      </c>
      <c r="C201" s="398" t="s">
        <v>510</v>
      </c>
      <c r="D201" s="399"/>
      <c r="E201" s="367">
        <v>3.85</v>
      </c>
      <c r="F201" s="368">
        <v>3.65</v>
      </c>
      <c r="G201" s="369"/>
      <c r="H201" s="336"/>
      <c r="I201" s="337" t="s">
        <v>790</v>
      </c>
      <c r="J201" s="338"/>
      <c r="K201" s="339"/>
      <c r="L201" s="340">
        <f t="shared" si="57"/>
        <v>0</v>
      </c>
      <c r="M201" s="315"/>
      <c r="N201" s="339"/>
      <c r="O201" s="340">
        <f t="shared" si="58"/>
        <v>0</v>
      </c>
      <c r="P201" s="315"/>
      <c r="Q201" s="339"/>
      <c r="R201" s="340">
        <f t="shared" si="59"/>
        <v>0</v>
      </c>
      <c r="S201" s="315"/>
      <c r="T201" s="339"/>
      <c r="U201" s="340"/>
      <c r="V201" s="315"/>
      <c r="W201" s="339"/>
      <c r="X201" s="340"/>
      <c r="Y201" s="315"/>
      <c r="Z201" s="341"/>
      <c r="AA201" s="342"/>
      <c r="AB201" s="343"/>
      <c r="AC201" s="315"/>
      <c r="AD201" s="241">
        <f t="shared" si="60"/>
        <v>0</v>
      </c>
      <c r="AE201" s="241"/>
    </row>
    <row r="202" spans="1:31" s="224" customFormat="1" ht="11.25" customHeight="1" x14ac:dyDescent="0.15">
      <c r="A202" s="330" t="s">
        <v>1194</v>
      </c>
      <c r="B202" s="331" t="s">
        <v>508</v>
      </c>
      <c r="C202" s="398" t="s">
        <v>510</v>
      </c>
      <c r="D202" s="399"/>
      <c r="E202" s="367">
        <v>3.85</v>
      </c>
      <c r="F202" s="368">
        <v>3.65</v>
      </c>
      <c r="G202" s="369"/>
      <c r="H202" s="336"/>
      <c r="I202" s="337" t="s">
        <v>791</v>
      </c>
      <c r="J202" s="338"/>
      <c r="K202" s="339"/>
      <c r="L202" s="340">
        <f t="shared" si="57"/>
        <v>0</v>
      </c>
      <c r="M202" s="315"/>
      <c r="N202" s="339"/>
      <c r="O202" s="340">
        <f t="shared" si="58"/>
        <v>0</v>
      </c>
      <c r="P202" s="315"/>
      <c r="Q202" s="339"/>
      <c r="R202" s="340">
        <f t="shared" si="59"/>
        <v>0</v>
      </c>
      <c r="S202" s="315"/>
      <c r="T202" s="339"/>
      <c r="U202" s="340"/>
      <c r="V202" s="315"/>
      <c r="W202" s="339"/>
      <c r="X202" s="340"/>
      <c r="Y202" s="315"/>
      <c r="Z202" s="341"/>
      <c r="AA202" s="342"/>
      <c r="AB202" s="343"/>
      <c r="AC202" s="315"/>
      <c r="AD202" s="241">
        <f t="shared" si="60"/>
        <v>0</v>
      </c>
      <c r="AE202" s="241"/>
    </row>
    <row r="203" spans="1:31" s="224" customFormat="1" ht="11.25" customHeight="1" x14ac:dyDescent="0.15">
      <c r="A203" s="330" t="s">
        <v>1195</v>
      </c>
      <c r="B203" s="331" t="s">
        <v>508</v>
      </c>
      <c r="C203" s="398" t="s">
        <v>510</v>
      </c>
      <c r="D203" s="399"/>
      <c r="E203" s="367">
        <v>3.85</v>
      </c>
      <c r="F203" s="368">
        <v>3.65</v>
      </c>
      <c r="G203" s="369"/>
      <c r="H203" s="336"/>
      <c r="I203" s="337" t="s">
        <v>792</v>
      </c>
      <c r="J203" s="338"/>
      <c r="K203" s="339"/>
      <c r="L203" s="340">
        <f t="shared" si="57"/>
        <v>0</v>
      </c>
      <c r="M203" s="315"/>
      <c r="N203" s="339"/>
      <c r="O203" s="340">
        <f t="shared" si="58"/>
        <v>0</v>
      </c>
      <c r="P203" s="315"/>
      <c r="Q203" s="339"/>
      <c r="R203" s="340">
        <f t="shared" si="59"/>
        <v>0</v>
      </c>
      <c r="S203" s="315"/>
      <c r="T203" s="339"/>
      <c r="U203" s="340"/>
      <c r="V203" s="315"/>
      <c r="W203" s="339"/>
      <c r="X203" s="340"/>
      <c r="Y203" s="315"/>
      <c r="Z203" s="341"/>
      <c r="AA203" s="342"/>
      <c r="AB203" s="343"/>
      <c r="AC203" s="315"/>
      <c r="AD203" s="241">
        <f t="shared" si="60"/>
        <v>0</v>
      </c>
      <c r="AE203" s="241"/>
    </row>
    <row r="204" spans="1:31" s="224" customFormat="1" ht="11.25" customHeight="1" x14ac:dyDescent="0.15">
      <c r="A204" s="330" t="s">
        <v>1112</v>
      </c>
      <c r="B204" s="331"/>
      <c r="C204" s="398" t="s">
        <v>510</v>
      </c>
      <c r="D204" s="399"/>
      <c r="E204" s="367">
        <v>3.15</v>
      </c>
      <c r="F204" s="368">
        <v>2.95</v>
      </c>
      <c r="G204" s="369"/>
      <c r="H204" s="336"/>
      <c r="I204" s="337" t="s">
        <v>793</v>
      </c>
      <c r="J204" s="338"/>
      <c r="K204" s="339"/>
      <c r="L204" s="340">
        <f t="shared" si="57"/>
        <v>0</v>
      </c>
      <c r="M204" s="315"/>
      <c r="N204" s="339"/>
      <c r="O204" s="340">
        <f t="shared" si="58"/>
        <v>0</v>
      </c>
      <c r="P204" s="315"/>
      <c r="Q204" s="339"/>
      <c r="R204" s="340">
        <f t="shared" si="59"/>
        <v>0</v>
      </c>
      <c r="S204" s="315"/>
      <c r="T204" s="339"/>
      <c r="U204" s="340"/>
      <c r="V204" s="315"/>
      <c r="W204" s="339"/>
      <c r="X204" s="340"/>
      <c r="Y204" s="315"/>
      <c r="Z204" s="341"/>
      <c r="AA204" s="342"/>
      <c r="AB204" s="343"/>
      <c r="AC204" s="315"/>
      <c r="AD204" s="241">
        <f t="shared" si="60"/>
        <v>0</v>
      </c>
      <c r="AE204" s="241"/>
    </row>
    <row r="205" spans="1:31" s="224" customFormat="1" ht="11.25" customHeight="1" x14ac:dyDescent="0.15">
      <c r="A205" s="330" t="s">
        <v>1113</v>
      </c>
      <c r="B205" s="331"/>
      <c r="C205" s="398" t="s">
        <v>510</v>
      </c>
      <c r="D205" s="399"/>
      <c r="E205" s="367">
        <v>3.15</v>
      </c>
      <c r="F205" s="368">
        <v>2.95</v>
      </c>
      <c r="G205" s="369"/>
      <c r="H205" s="336"/>
      <c r="I205" s="337" t="s">
        <v>794</v>
      </c>
      <c r="J205" s="338"/>
      <c r="K205" s="339"/>
      <c r="L205" s="340">
        <f t="shared" si="57"/>
        <v>0</v>
      </c>
      <c r="M205" s="315"/>
      <c r="N205" s="339"/>
      <c r="O205" s="340">
        <f t="shared" si="58"/>
        <v>0</v>
      </c>
      <c r="P205" s="315"/>
      <c r="Q205" s="339"/>
      <c r="R205" s="340">
        <f t="shared" si="59"/>
        <v>0</v>
      </c>
      <c r="S205" s="315"/>
      <c r="T205" s="339"/>
      <c r="U205" s="340"/>
      <c r="V205" s="315"/>
      <c r="W205" s="339"/>
      <c r="X205" s="340"/>
      <c r="Y205" s="315"/>
      <c r="Z205" s="341"/>
      <c r="AA205" s="342"/>
      <c r="AB205" s="343"/>
      <c r="AC205" s="315"/>
      <c r="AD205" s="241">
        <f t="shared" si="60"/>
        <v>0</v>
      </c>
      <c r="AE205" s="241"/>
    </row>
    <row r="206" spans="1:31" s="224" customFormat="1" ht="11.25" customHeight="1" x14ac:dyDescent="0.15">
      <c r="A206" s="330" t="s">
        <v>1196</v>
      </c>
      <c r="B206" s="332" t="s">
        <v>508</v>
      </c>
      <c r="C206" s="398" t="s">
        <v>510</v>
      </c>
      <c r="D206" s="399"/>
      <c r="E206" s="367">
        <v>3.85</v>
      </c>
      <c r="F206" s="368">
        <v>3.65</v>
      </c>
      <c r="G206" s="369"/>
      <c r="H206" s="336"/>
      <c r="I206" s="337" t="s">
        <v>795</v>
      </c>
      <c r="J206" s="338"/>
      <c r="K206" s="381"/>
      <c r="L206" s="340">
        <f t="shared" si="57"/>
        <v>0</v>
      </c>
      <c r="M206" s="315"/>
      <c r="N206" s="339"/>
      <c r="O206" s="340">
        <f t="shared" si="58"/>
        <v>0</v>
      </c>
      <c r="P206" s="315"/>
      <c r="Q206" s="339"/>
      <c r="R206" s="340">
        <f t="shared" si="59"/>
        <v>0</v>
      </c>
      <c r="S206" s="315"/>
      <c r="T206" s="339"/>
      <c r="U206" s="340"/>
      <c r="V206" s="315"/>
      <c r="W206" s="339"/>
      <c r="X206" s="340"/>
      <c r="Y206" s="315"/>
      <c r="Z206" s="341"/>
      <c r="AA206" s="342"/>
      <c r="AB206" s="343"/>
      <c r="AC206" s="315"/>
      <c r="AD206" s="241">
        <f t="shared" si="60"/>
        <v>0</v>
      </c>
      <c r="AE206" s="241"/>
    </row>
    <row r="207" spans="1:31" s="224" customFormat="1" ht="11.25" customHeight="1" x14ac:dyDescent="0.15">
      <c r="A207" s="330" t="s">
        <v>1114</v>
      </c>
      <c r="B207" s="332"/>
      <c r="C207" s="398" t="s">
        <v>510</v>
      </c>
      <c r="D207" s="399"/>
      <c r="E207" s="367">
        <v>3.15</v>
      </c>
      <c r="F207" s="368">
        <v>2.95</v>
      </c>
      <c r="G207" s="369"/>
      <c r="H207" s="336"/>
      <c r="I207" s="337" t="s">
        <v>796</v>
      </c>
      <c r="J207" s="338"/>
      <c r="K207" s="339"/>
      <c r="L207" s="340">
        <f t="shared" si="57"/>
        <v>0</v>
      </c>
      <c r="M207" s="315"/>
      <c r="N207" s="339"/>
      <c r="O207" s="340">
        <f t="shared" si="58"/>
        <v>0</v>
      </c>
      <c r="P207" s="315"/>
      <c r="Q207" s="339"/>
      <c r="R207" s="340">
        <f t="shared" si="59"/>
        <v>0</v>
      </c>
      <c r="S207" s="315"/>
      <c r="T207" s="339"/>
      <c r="U207" s="340"/>
      <c r="V207" s="315"/>
      <c r="W207" s="339"/>
      <c r="X207" s="340"/>
      <c r="Y207" s="315"/>
      <c r="Z207" s="341"/>
      <c r="AA207" s="342"/>
      <c r="AB207" s="343"/>
      <c r="AC207" s="315"/>
      <c r="AD207" s="241">
        <f t="shared" si="60"/>
        <v>0</v>
      </c>
      <c r="AE207" s="241"/>
    </row>
    <row r="208" spans="1:31" s="224" customFormat="1" ht="11.25" customHeight="1" x14ac:dyDescent="0.15">
      <c r="A208" s="330" t="s">
        <v>1115</v>
      </c>
      <c r="B208" s="331"/>
      <c r="C208" s="398" t="s">
        <v>510</v>
      </c>
      <c r="D208" s="399"/>
      <c r="E208" s="367">
        <v>3.15</v>
      </c>
      <c r="F208" s="368">
        <v>2.95</v>
      </c>
      <c r="G208" s="369"/>
      <c r="H208" s="336"/>
      <c r="I208" s="337" t="s">
        <v>797</v>
      </c>
      <c r="J208" s="338"/>
      <c r="K208" s="339"/>
      <c r="L208" s="340">
        <f t="shared" si="57"/>
        <v>0</v>
      </c>
      <c r="M208" s="315"/>
      <c r="N208" s="339"/>
      <c r="O208" s="340">
        <f t="shared" si="58"/>
        <v>0</v>
      </c>
      <c r="P208" s="315"/>
      <c r="Q208" s="339"/>
      <c r="R208" s="340">
        <f t="shared" si="59"/>
        <v>0</v>
      </c>
      <c r="S208" s="315"/>
      <c r="T208" s="339"/>
      <c r="U208" s="340"/>
      <c r="V208" s="315"/>
      <c r="W208" s="339"/>
      <c r="X208" s="340"/>
      <c r="Y208" s="315"/>
      <c r="Z208" s="356"/>
      <c r="AA208" s="342"/>
      <c r="AB208" s="343"/>
      <c r="AC208" s="315"/>
      <c r="AD208" s="241">
        <f t="shared" si="60"/>
        <v>0</v>
      </c>
      <c r="AE208" s="241"/>
    </row>
    <row r="209" spans="1:31" s="224" customFormat="1" ht="11.25" customHeight="1" x14ac:dyDescent="0.15">
      <c r="A209" s="330" t="s">
        <v>1116</v>
      </c>
      <c r="B209" s="332"/>
      <c r="C209" s="398" t="s">
        <v>510</v>
      </c>
      <c r="D209" s="399"/>
      <c r="E209" s="367">
        <v>3.15</v>
      </c>
      <c r="F209" s="368">
        <v>2.95</v>
      </c>
      <c r="G209" s="369"/>
      <c r="H209" s="336"/>
      <c r="I209" s="337" t="s">
        <v>798</v>
      </c>
      <c r="J209" s="338"/>
      <c r="K209" s="381"/>
      <c r="L209" s="340">
        <f t="shared" si="57"/>
        <v>0</v>
      </c>
      <c r="M209" s="315"/>
      <c r="N209" s="339"/>
      <c r="O209" s="340">
        <f t="shared" si="58"/>
        <v>0</v>
      </c>
      <c r="P209" s="315"/>
      <c r="Q209" s="339"/>
      <c r="R209" s="340">
        <f t="shared" si="59"/>
        <v>0</v>
      </c>
      <c r="S209" s="315"/>
      <c r="T209" s="339"/>
      <c r="U209" s="340"/>
      <c r="V209" s="315"/>
      <c r="W209" s="339"/>
      <c r="X209" s="340"/>
      <c r="Y209" s="315"/>
      <c r="Z209" s="341"/>
      <c r="AA209" s="342"/>
      <c r="AB209" s="343"/>
      <c r="AC209" s="315"/>
      <c r="AD209" s="241">
        <f t="shared" si="60"/>
        <v>0</v>
      </c>
      <c r="AE209" s="241"/>
    </row>
    <row r="210" spans="1:31" s="224" customFormat="1" ht="11.25" customHeight="1" x14ac:dyDescent="0.15">
      <c r="A210" s="330" t="s">
        <v>1117</v>
      </c>
      <c r="B210" s="332"/>
      <c r="C210" s="398" t="s">
        <v>510</v>
      </c>
      <c r="D210" s="399"/>
      <c r="E210" s="367">
        <v>3.15</v>
      </c>
      <c r="F210" s="368">
        <v>2.95</v>
      </c>
      <c r="G210" s="369"/>
      <c r="H210" s="336"/>
      <c r="I210" s="337" t="s">
        <v>799</v>
      </c>
      <c r="J210" s="338"/>
      <c r="K210" s="339"/>
      <c r="L210" s="340">
        <f t="shared" si="57"/>
        <v>0</v>
      </c>
      <c r="M210" s="315"/>
      <c r="N210" s="339"/>
      <c r="O210" s="340">
        <f t="shared" si="58"/>
        <v>0</v>
      </c>
      <c r="P210" s="315"/>
      <c r="Q210" s="339"/>
      <c r="R210" s="340">
        <f t="shared" si="59"/>
        <v>0</v>
      </c>
      <c r="S210" s="315"/>
      <c r="T210" s="339"/>
      <c r="U210" s="340"/>
      <c r="V210" s="315"/>
      <c r="W210" s="339"/>
      <c r="X210" s="340"/>
      <c r="Y210" s="315"/>
      <c r="Z210" s="341"/>
      <c r="AA210" s="342"/>
      <c r="AB210" s="343"/>
      <c r="AC210" s="315"/>
      <c r="AD210" s="241">
        <f t="shared" si="60"/>
        <v>0</v>
      </c>
      <c r="AE210" s="241"/>
    </row>
    <row r="211" spans="1:31" s="224" customFormat="1" ht="11.25" customHeight="1" x14ac:dyDescent="0.15">
      <c r="A211" s="330" t="s">
        <v>1118</v>
      </c>
      <c r="B211" s="331"/>
      <c r="C211" s="398" t="s">
        <v>510</v>
      </c>
      <c r="D211" s="399"/>
      <c r="E211" s="367">
        <v>3.15</v>
      </c>
      <c r="F211" s="368">
        <v>2.95</v>
      </c>
      <c r="G211" s="369"/>
      <c r="H211" s="336"/>
      <c r="I211" s="337" t="s">
        <v>800</v>
      </c>
      <c r="J211" s="338"/>
      <c r="K211" s="339"/>
      <c r="L211" s="340">
        <f t="shared" si="57"/>
        <v>0</v>
      </c>
      <c r="M211" s="315"/>
      <c r="N211" s="339"/>
      <c r="O211" s="340">
        <f t="shared" si="58"/>
        <v>0</v>
      </c>
      <c r="P211" s="315"/>
      <c r="Q211" s="339"/>
      <c r="R211" s="340">
        <f t="shared" si="59"/>
        <v>0</v>
      </c>
      <c r="S211" s="315"/>
      <c r="T211" s="339"/>
      <c r="U211" s="340"/>
      <c r="V211" s="315"/>
      <c r="W211" s="339"/>
      <c r="X211" s="340"/>
      <c r="Y211" s="315"/>
      <c r="Z211" s="341"/>
      <c r="AA211" s="342"/>
      <c r="AB211" s="343"/>
      <c r="AC211" s="315"/>
      <c r="AD211" s="241">
        <f t="shared" si="60"/>
        <v>0</v>
      </c>
      <c r="AE211" s="241"/>
    </row>
    <row r="212" spans="1:31" s="224" customFormat="1" ht="11.25" customHeight="1" x14ac:dyDescent="0.15">
      <c r="A212" s="330" t="s">
        <v>1197</v>
      </c>
      <c r="B212" s="332" t="s">
        <v>508</v>
      </c>
      <c r="C212" s="398" t="s">
        <v>510</v>
      </c>
      <c r="D212" s="399"/>
      <c r="E212" s="367">
        <v>3.85</v>
      </c>
      <c r="F212" s="368">
        <v>3.65</v>
      </c>
      <c r="G212" s="369"/>
      <c r="H212" s="357"/>
      <c r="I212" s="337" t="s">
        <v>801</v>
      </c>
      <c r="J212" s="338"/>
      <c r="K212" s="339"/>
      <c r="L212" s="340">
        <f t="shared" si="57"/>
        <v>0</v>
      </c>
      <c r="M212" s="315"/>
      <c r="N212" s="339"/>
      <c r="O212" s="340">
        <f t="shared" si="58"/>
        <v>0</v>
      </c>
      <c r="P212" s="315"/>
      <c r="Q212" s="339"/>
      <c r="R212" s="340">
        <f t="shared" si="59"/>
        <v>0</v>
      </c>
      <c r="S212" s="315"/>
      <c r="T212" s="339"/>
      <c r="U212" s="340"/>
      <c r="V212" s="315"/>
      <c r="W212" s="339"/>
      <c r="X212" s="340"/>
      <c r="Y212" s="315"/>
      <c r="Z212" s="341"/>
      <c r="AA212" s="342"/>
      <c r="AB212" s="343"/>
      <c r="AC212" s="315"/>
      <c r="AD212" s="241">
        <f t="shared" si="60"/>
        <v>0</v>
      </c>
      <c r="AE212" s="241"/>
    </row>
    <row r="213" spans="1:31" s="224" customFormat="1" ht="11.25" customHeight="1" x14ac:dyDescent="0.15">
      <c r="A213" s="330" t="s">
        <v>1119</v>
      </c>
      <c r="B213" s="332"/>
      <c r="C213" s="398" t="s">
        <v>510</v>
      </c>
      <c r="D213" s="399"/>
      <c r="E213" s="367">
        <v>3.15</v>
      </c>
      <c r="F213" s="368">
        <v>2.95</v>
      </c>
      <c r="G213" s="369"/>
      <c r="H213" s="336"/>
      <c r="I213" s="337" t="s">
        <v>802</v>
      </c>
      <c r="J213" s="338"/>
      <c r="K213" s="339"/>
      <c r="L213" s="340">
        <f t="shared" si="57"/>
        <v>0</v>
      </c>
      <c r="M213" s="315"/>
      <c r="N213" s="339"/>
      <c r="O213" s="340">
        <f t="shared" si="58"/>
        <v>0</v>
      </c>
      <c r="P213" s="315"/>
      <c r="Q213" s="339"/>
      <c r="R213" s="340">
        <f t="shared" si="59"/>
        <v>0</v>
      </c>
      <c r="S213" s="315"/>
      <c r="T213" s="339"/>
      <c r="U213" s="340"/>
      <c r="V213" s="315"/>
      <c r="W213" s="339"/>
      <c r="X213" s="340"/>
      <c r="Y213" s="315"/>
      <c r="Z213" s="341"/>
      <c r="AA213" s="342"/>
      <c r="AB213" s="343"/>
      <c r="AC213" s="315"/>
      <c r="AD213" s="241">
        <f t="shared" si="60"/>
        <v>0</v>
      </c>
      <c r="AE213" s="241"/>
    </row>
    <row r="214" spans="1:31" s="224" customFormat="1" ht="11.25" customHeight="1" x14ac:dyDescent="0.15">
      <c r="A214" s="330" t="s">
        <v>1120</v>
      </c>
      <c r="B214" s="331"/>
      <c r="C214" s="398" t="s">
        <v>510</v>
      </c>
      <c r="D214" s="399"/>
      <c r="E214" s="367">
        <v>3.15</v>
      </c>
      <c r="F214" s="368">
        <v>2.95</v>
      </c>
      <c r="G214" s="369"/>
      <c r="H214" s="336"/>
      <c r="I214" s="337" t="s">
        <v>803</v>
      </c>
      <c r="J214" s="338"/>
      <c r="K214" s="339"/>
      <c r="L214" s="340">
        <f t="shared" si="57"/>
        <v>0</v>
      </c>
      <c r="M214" s="315"/>
      <c r="N214" s="339"/>
      <c r="O214" s="340">
        <f t="shared" si="58"/>
        <v>0</v>
      </c>
      <c r="P214" s="315"/>
      <c r="Q214" s="339"/>
      <c r="R214" s="340">
        <f t="shared" si="59"/>
        <v>0</v>
      </c>
      <c r="S214" s="315"/>
      <c r="T214" s="339"/>
      <c r="U214" s="340"/>
      <c r="V214" s="315"/>
      <c r="W214" s="339"/>
      <c r="X214" s="340"/>
      <c r="Y214" s="315"/>
      <c r="Z214" s="341"/>
      <c r="AA214" s="342"/>
      <c r="AB214" s="343"/>
      <c r="AC214" s="315"/>
      <c r="AD214" s="241">
        <f t="shared" si="60"/>
        <v>0</v>
      </c>
      <c r="AE214" s="241"/>
    </row>
    <row r="215" spans="1:31" s="224" customFormat="1" ht="11.25" customHeight="1" x14ac:dyDescent="0.15">
      <c r="A215" s="330" t="s">
        <v>1121</v>
      </c>
      <c r="B215" s="331"/>
      <c r="C215" s="398" t="s">
        <v>510</v>
      </c>
      <c r="D215" s="399"/>
      <c r="E215" s="367">
        <v>3.15</v>
      </c>
      <c r="F215" s="368">
        <v>2.95</v>
      </c>
      <c r="G215" s="369"/>
      <c r="H215" s="358"/>
      <c r="I215" s="337" t="s">
        <v>804</v>
      </c>
      <c r="J215" s="338"/>
      <c r="K215" s="339"/>
      <c r="L215" s="340">
        <f t="shared" si="57"/>
        <v>0</v>
      </c>
      <c r="M215" s="315"/>
      <c r="N215" s="339"/>
      <c r="O215" s="340">
        <f t="shared" si="58"/>
        <v>0</v>
      </c>
      <c r="P215" s="315"/>
      <c r="Q215" s="339"/>
      <c r="R215" s="340">
        <f t="shared" si="59"/>
        <v>0</v>
      </c>
      <c r="S215" s="315"/>
      <c r="T215" s="339"/>
      <c r="U215" s="340"/>
      <c r="V215" s="315"/>
      <c r="W215" s="339"/>
      <c r="X215" s="340"/>
      <c r="Y215" s="315"/>
      <c r="Z215" s="341"/>
      <c r="AA215" s="342"/>
      <c r="AB215" s="343"/>
      <c r="AC215" s="315"/>
      <c r="AD215" s="241">
        <f t="shared" si="60"/>
        <v>0</v>
      </c>
      <c r="AE215" s="241"/>
    </row>
    <row r="216" spans="1:31" s="224" customFormat="1" ht="11.25" customHeight="1" x14ac:dyDescent="0.15">
      <c r="A216" s="330" t="s">
        <v>1122</v>
      </c>
      <c r="B216" s="331"/>
      <c r="C216" s="398" t="s">
        <v>510</v>
      </c>
      <c r="D216" s="399"/>
      <c r="E216" s="367">
        <v>3.15</v>
      </c>
      <c r="F216" s="368">
        <v>2.95</v>
      </c>
      <c r="G216" s="369"/>
      <c r="H216" s="336"/>
      <c r="I216" s="337" t="s">
        <v>805</v>
      </c>
      <c r="J216" s="338"/>
      <c r="K216" s="339"/>
      <c r="L216" s="340">
        <f t="shared" si="57"/>
        <v>0</v>
      </c>
      <c r="M216" s="315"/>
      <c r="N216" s="339"/>
      <c r="O216" s="340">
        <f t="shared" si="58"/>
        <v>0</v>
      </c>
      <c r="P216" s="315"/>
      <c r="Q216" s="339"/>
      <c r="R216" s="340">
        <f t="shared" si="59"/>
        <v>0</v>
      </c>
      <c r="S216" s="315"/>
      <c r="T216" s="339"/>
      <c r="U216" s="340"/>
      <c r="V216" s="315"/>
      <c r="W216" s="339"/>
      <c r="X216" s="340"/>
      <c r="Y216" s="315"/>
      <c r="Z216" s="341"/>
      <c r="AA216" s="342"/>
      <c r="AB216" s="343"/>
      <c r="AC216" s="315"/>
      <c r="AD216" s="241">
        <f t="shared" si="60"/>
        <v>0</v>
      </c>
      <c r="AE216" s="241"/>
    </row>
    <row r="217" spans="1:31" s="224" customFormat="1" ht="11.25" customHeight="1" x14ac:dyDescent="0.15">
      <c r="A217" s="330" t="s">
        <v>1123</v>
      </c>
      <c r="B217" s="331"/>
      <c r="C217" s="398" t="s">
        <v>510</v>
      </c>
      <c r="D217" s="399"/>
      <c r="E217" s="367">
        <v>3.15</v>
      </c>
      <c r="F217" s="368">
        <v>2.95</v>
      </c>
      <c r="G217" s="369"/>
      <c r="H217" s="336"/>
      <c r="I217" s="337" t="s">
        <v>806</v>
      </c>
      <c r="J217" s="338"/>
      <c r="K217" s="339"/>
      <c r="L217" s="340">
        <f t="shared" si="57"/>
        <v>0</v>
      </c>
      <c r="M217" s="315"/>
      <c r="N217" s="339"/>
      <c r="O217" s="340">
        <f t="shared" si="58"/>
        <v>0</v>
      </c>
      <c r="P217" s="315"/>
      <c r="Q217" s="339"/>
      <c r="R217" s="340">
        <f t="shared" si="59"/>
        <v>0</v>
      </c>
      <c r="S217" s="315"/>
      <c r="T217" s="339"/>
      <c r="U217" s="340"/>
      <c r="V217" s="315"/>
      <c r="W217" s="339"/>
      <c r="X217" s="340"/>
      <c r="Y217" s="315"/>
      <c r="Z217" s="341"/>
      <c r="AA217" s="342"/>
      <c r="AB217" s="343"/>
      <c r="AC217" s="315"/>
      <c r="AD217" s="241">
        <f t="shared" si="60"/>
        <v>0</v>
      </c>
      <c r="AE217" s="241"/>
    </row>
    <row r="218" spans="1:31" s="224" customFormat="1" ht="11.25" customHeight="1" x14ac:dyDescent="0.15">
      <c r="A218" s="330" t="s">
        <v>1198</v>
      </c>
      <c r="B218" s="331" t="s">
        <v>508</v>
      </c>
      <c r="C218" s="398" t="s">
        <v>510</v>
      </c>
      <c r="D218" s="399"/>
      <c r="E218" s="367">
        <v>3.85</v>
      </c>
      <c r="F218" s="368">
        <v>3.65</v>
      </c>
      <c r="G218" s="369"/>
      <c r="H218" s="358"/>
      <c r="I218" s="337" t="s">
        <v>807</v>
      </c>
      <c r="J218" s="338"/>
      <c r="K218" s="339"/>
      <c r="L218" s="340">
        <f t="shared" si="57"/>
        <v>0</v>
      </c>
      <c r="M218" s="315"/>
      <c r="N218" s="339"/>
      <c r="O218" s="340">
        <f t="shared" si="58"/>
        <v>0</v>
      </c>
      <c r="P218" s="315"/>
      <c r="Q218" s="339"/>
      <c r="R218" s="340">
        <f t="shared" si="59"/>
        <v>0</v>
      </c>
      <c r="S218" s="315"/>
      <c r="T218" s="339"/>
      <c r="U218" s="340"/>
      <c r="V218" s="315"/>
      <c r="W218" s="339"/>
      <c r="X218" s="340"/>
      <c r="Y218" s="315"/>
      <c r="Z218" s="341"/>
      <c r="AA218" s="342"/>
      <c r="AB218" s="343"/>
      <c r="AC218" s="315"/>
      <c r="AD218" s="241">
        <f t="shared" si="60"/>
        <v>0</v>
      </c>
      <c r="AE218" s="241"/>
    </row>
    <row r="219" spans="1:31" s="224" customFormat="1" ht="11.25" customHeight="1" x14ac:dyDescent="0.15">
      <c r="A219" s="330" t="s">
        <v>1199</v>
      </c>
      <c r="B219" s="331" t="s">
        <v>508</v>
      </c>
      <c r="C219" s="398" t="s">
        <v>510</v>
      </c>
      <c r="D219" s="399"/>
      <c r="E219" s="367">
        <v>3.85</v>
      </c>
      <c r="F219" s="368">
        <v>3.65</v>
      </c>
      <c r="G219" s="369"/>
      <c r="H219" s="358"/>
      <c r="I219" s="337" t="s">
        <v>808</v>
      </c>
      <c r="J219" s="338"/>
      <c r="K219" s="339"/>
      <c r="L219" s="340">
        <f t="shared" si="57"/>
        <v>0</v>
      </c>
      <c r="M219" s="315"/>
      <c r="N219" s="339"/>
      <c r="O219" s="340">
        <f t="shared" si="58"/>
        <v>0</v>
      </c>
      <c r="P219" s="315"/>
      <c r="Q219" s="339"/>
      <c r="R219" s="340">
        <f t="shared" si="59"/>
        <v>0</v>
      </c>
      <c r="S219" s="315"/>
      <c r="T219" s="339"/>
      <c r="U219" s="340"/>
      <c r="V219" s="315"/>
      <c r="W219" s="339"/>
      <c r="X219" s="340"/>
      <c r="Y219" s="315"/>
      <c r="Z219" s="341"/>
      <c r="AA219" s="342"/>
      <c r="AB219" s="343"/>
      <c r="AC219" s="315"/>
      <c r="AD219" s="241">
        <f t="shared" si="60"/>
        <v>0</v>
      </c>
      <c r="AE219" s="241"/>
    </row>
    <row r="220" spans="1:31" s="224" customFormat="1" ht="11.25" customHeight="1" x14ac:dyDescent="0.15">
      <c r="A220" s="330" t="s">
        <v>1254</v>
      </c>
      <c r="B220" s="331" t="s">
        <v>508</v>
      </c>
      <c r="C220" s="398" t="s">
        <v>510</v>
      </c>
      <c r="D220" s="399"/>
      <c r="E220" s="367">
        <v>3.15</v>
      </c>
      <c r="F220" s="368">
        <v>2.95</v>
      </c>
      <c r="G220" s="369"/>
      <c r="H220" s="358"/>
      <c r="I220" s="382" t="s">
        <v>1258</v>
      </c>
      <c r="J220" s="338"/>
      <c r="K220" s="339"/>
      <c r="L220" s="340">
        <f t="shared" si="57"/>
        <v>0</v>
      </c>
      <c r="M220" s="315"/>
      <c r="N220" s="339"/>
      <c r="O220" s="340">
        <f t="shared" si="58"/>
        <v>0</v>
      </c>
      <c r="P220" s="315"/>
      <c r="Q220" s="339"/>
      <c r="R220" s="340">
        <f t="shared" si="59"/>
        <v>0</v>
      </c>
      <c r="S220" s="315"/>
      <c r="T220" s="339"/>
      <c r="U220" s="340">
        <f t="shared" ref="U220" si="61">IF($D$18="YES", (T220), (0))</f>
        <v>0</v>
      </c>
      <c r="V220" s="315"/>
      <c r="W220" s="339"/>
      <c r="X220" s="340">
        <f t="shared" ref="X220" si="62">IF($D$18="YES", (W220), (0))</f>
        <v>0</v>
      </c>
      <c r="Y220" s="315"/>
      <c r="Z220" s="341"/>
      <c r="AA220" s="342"/>
      <c r="AB220" s="343"/>
      <c r="AC220" s="315"/>
      <c r="AD220" s="241">
        <f t="shared" si="60"/>
        <v>0</v>
      </c>
      <c r="AE220" s="241"/>
    </row>
    <row r="221" spans="1:31" s="224" customFormat="1" ht="11.25" customHeight="1" x14ac:dyDescent="0.15">
      <c r="A221" s="330" t="s">
        <v>1124</v>
      </c>
      <c r="B221" s="332"/>
      <c r="C221" s="398" t="s">
        <v>510</v>
      </c>
      <c r="D221" s="399"/>
      <c r="E221" s="367">
        <v>3.15</v>
      </c>
      <c r="F221" s="368">
        <v>2.95</v>
      </c>
      <c r="G221" s="369"/>
      <c r="H221" s="358"/>
      <c r="I221" s="337" t="s">
        <v>810</v>
      </c>
      <c r="J221" s="338"/>
      <c r="K221" s="339"/>
      <c r="L221" s="340">
        <f t="shared" si="57"/>
        <v>0</v>
      </c>
      <c r="M221" s="315"/>
      <c r="N221" s="339"/>
      <c r="O221" s="340">
        <f t="shared" si="58"/>
        <v>0</v>
      </c>
      <c r="P221" s="315"/>
      <c r="Q221" s="339"/>
      <c r="R221" s="340">
        <f t="shared" si="59"/>
        <v>0</v>
      </c>
      <c r="S221" s="315"/>
      <c r="T221" s="339"/>
      <c r="U221" s="340"/>
      <c r="V221" s="315"/>
      <c r="W221" s="339"/>
      <c r="X221" s="340"/>
      <c r="Y221" s="315"/>
      <c r="Z221" s="341"/>
      <c r="AA221" s="342"/>
      <c r="AB221" s="343"/>
      <c r="AC221" s="315"/>
      <c r="AD221" s="241">
        <f t="shared" si="60"/>
        <v>0</v>
      </c>
      <c r="AE221" s="241"/>
    </row>
    <row r="222" spans="1:31" s="224" customFormat="1" ht="11.25" customHeight="1" x14ac:dyDescent="0.15">
      <c r="A222" s="330" t="s">
        <v>1200</v>
      </c>
      <c r="B222" s="331" t="s">
        <v>508</v>
      </c>
      <c r="C222" s="398" t="s">
        <v>510</v>
      </c>
      <c r="D222" s="399"/>
      <c r="E222" s="367">
        <v>3.85</v>
      </c>
      <c r="F222" s="368">
        <v>3.65</v>
      </c>
      <c r="G222" s="369"/>
      <c r="H222" s="336"/>
      <c r="I222" s="337" t="s">
        <v>811</v>
      </c>
      <c r="J222" s="338"/>
      <c r="K222" s="339"/>
      <c r="L222" s="340">
        <f t="shared" si="57"/>
        <v>0</v>
      </c>
      <c r="M222" s="315"/>
      <c r="N222" s="339"/>
      <c r="O222" s="340">
        <f t="shared" si="58"/>
        <v>0</v>
      </c>
      <c r="P222" s="315"/>
      <c r="Q222" s="339"/>
      <c r="R222" s="340">
        <f t="shared" si="59"/>
        <v>0</v>
      </c>
      <c r="S222" s="315"/>
      <c r="T222" s="339"/>
      <c r="U222" s="340"/>
      <c r="V222" s="315"/>
      <c r="W222" s="339"/>
      <c r="X222" s="340"/>
      <c r="Y222" s="315"/>
      <c r="Z222" s="341"/>
      <c r="AA222" s="342"/>
      <c r="AB222" s="343"/>
      <c r="AC222" s="315"/>
      <c r="AD222" s="241">
        <f t="shared" si="60"/>
        <v>0</v>
      </c>
      <c r="AE222" s="241"/>
    </row>
    <row r="223" spans="1:31" s="224" customFormat="1" ht="11.25" customHeight="1" x14ac:dyDescent="0.15">
      <c r="A223" s="330" t="s">
        <v>1125</v>
      </c>
      <c r="B223" s="331"/>
      <c r="C223" s="398" t="s">
        <v>510</v>
      </c>
      <c r="D223" s="399"/>
      <c r="E223" s="367">
        <v>3.15</v>
      </c>
      <c r="F223" s="368">
        <v>2.95</v>
      </c>
      <c r="G223" s="369"/>
      <c r="H223" s="336"/>
      <c r="I223" s="337" t="s">
        <v>812</v>
      </c>
      <c r="J223" s="338"/>
      <c r="K223" s="339"/>
      <c r="L223" s="340">
        <f t="shared" si="57"/>
        <v>0</v>
      </c>
      <c r="M223" s="315"/>
      <c r="N223" s="339"/>
      <c r="O223" s="340">
        <f t="shared" si="58"/>
        <v>0</v>
      </c>
      <c r="P223" s="315"/>
      <c r="Q223" s="339"/>
      <c r="R223" s="340">
        <f t="shared" si="59"/>
        <v>0</v>
      </c>
      <c r="S223" s="315"/>
      <c r="T223" s="339"/>
      <c r="U223" s="340"/>
      <c r="V223" s="315"/>
      <c r="W223" s="339"/>
      <c r="X223" s="340"/>
      <c r="Y223" s="315"/>
      <c r="Z223" s="341"/>
      <c r="AA223" s="342"/>
      <c r="AB223" s="343"/>
      <c r="AC223" s="315"/>
      <c r="AD223" s="241">
        <f t="shared" si="60"/>
        <v>0</v>
      </c>
      <c r="AE223" s="241"/>
    </row>
    <row r="224" spans="1:31" s="224" customFormat="1" ht="11.25" customHeight="1" x14ac:dyDescent="0.15">
      <c r="A224" s="330" t="s">
        <v>1126</v>
      </c>
      <c r="B224" s="331"/>
      <c r="C224" s="398" t="s">
        <v>510</v>
      </c>
      <c r="D224" s="399"/>
      <c r="E224" s="367">
        <v>3.15</v>
      </c>
      <c r="F224" s="368">
        <v>2.95</v>
      </c>
      <c r="G224" s="369"/>
      <c r="H224" s="336"/>
      <c r="I224" s="337" t="s">
        <v>813</v>
      </c>
      <c r="J224" s="338"/>
      <c r="K224" s="339"/>
      <c r="L224" s="340">
        <f t="shared" si="57"/>
        <v>0</v>
      </c>
      <c r="M224" s="315"/>
      <c r="N224" s="339"/>
      <c r="O224" s="340">
        <f t="shared" si="58"/>
        <v>0</v>
      </c>
      <c r="P224" s="315"/>
      <c r="Q224" s="339"/>
      <c r="R224" s="340">
        <f t="shared" si="59"/>
        <v>0</v>
      </c>
      <c r="S224" s="315"/>
      <c r="T224" s="339"/>
      <c r="U224" s="340"/>
      <c r="V224" s="315"/>
      <c r="W224" s="339"/>
      <c r="X224" s="340"/>
      <c r="Y224" s="315"/>
      <c r="Z224" s="341"/>
      <c r="AA224" s="342"/>
      <c r="AB224" s="343"/>
      <c r="AC224" s="315"/>
      <c r="AD224" s="241">
        <f t="shared" si="60"/>
        <v>0</v>
      </c>
      <c r="AE224" s="241"/>
    </row>
    <row r="225" spans="1:31" s="224" customFormat="1" ht="11.25" customHeight="1" x14ac:dyDescent="0.15">
      <c r="A225" s="330" t="s">
        <v>1127</v>
      </c>
      <c r="B225" s="332"/>
      <c r="C225" s="398" t="s">
        <v>510</v>
      </c>
      <c r="D225" s="399"/>
      <c r="E225" s="367">
        <v>3.15</v>
      </c>
      <c r="F225" s="368">
        <v>2.95</v>
      </c>
      <c r="G225" s="369"/>
      <c r="H225" s="336"/>
      <c r="I225" s="337" t="s">
        <v>814</v>
      </c>
      <c r="J225" s="338"/>
      <c r="K225" s="339"/>
      <c r="L225" s="340">
        <f t="shared" si="57"/>
        <v>0</v>
      </c>
      <c r="M225" s="315"/>
      <c r="N225" s="339"/>
      <c r="O225" s="340">
        <f t="shared" si="58"/>
        <v>0</v>
      </c>
      <c r="P225" s="315"/>
      <c r="Q225" s="339"/>
      <c r="R225" s="340">
        <f t="shared" si="59"/>
        <v>0</v>
      </c>
      <c r="S225" s="315"/>
      <c r="T225" s="339"/>
      <c r="U225" s="340"/>
      <c r="V225" s="315"/>
      <c r="W225" s="339"/>
      <c r="X225" s="340"/>
      <c r="Y225" s="315"/>
      <c r="Z225" s="341"/>
      <c r="AA225" s="342"/>
      <c r="AB225" s="343"/>
      <c r="AC225" s="315"/>
      <c r="AD225" s="241">
        <f t="shared" si="60"/>
        <v>0</v>
      </c>
      <c r="AE225" s="241"/>
    </row>
    <row r="226" spans="1:31" s="224" customFormat="1" ht="11.25" customHeight="1" x14ac:dyDescent="0.15">
      <c r="A226" s="330" t="s">
        <v>1128</v>
      </c>
      <c r="B226" s="332"/>
      <c r="C226" s="398" t="s">
        <v>510</v>
      </c>
      <c r="D226" s="399"/>
      <c r="E226" s="367">
        <v>3.15</v>
      </c>
      <c r="F226" s="368">
        <v>2.95</v>
      </c>
      <c r="G226" s="369"/>
      <c r="H226" s="336"/>
      <c r="I226" s="337" t="s">
        <v>815</v>
      </c>
      <c r="J226" s="338"/>
      <c r="K226" s="339"/>
      <c r="L226" s="340">
        <f t="shared" si="57"/>
        <v>0</v>
      </c>
      <c r="M226" s="315"/>
      <c r="N226" s="339"/>
      <c r="O226" s="340">
        <f t="shared" si="58"/>
        <v>0</v>
      </c>
      <c r="P226" s="315"/>
      <c r="Q226" s="339"/>
      <c r="R226" s="340">
        <f t="shared" si="59"/>
        <v>0</v>
      </c>
      <c r="S226" s="315"/>
      <c r="T226" s="339"/>
      <c r="U226" s="340"/>
      <c r="V226" s="315"/>
      <c r="W226" s="339"/>
      <c r="X226" s="340"/>
      <c r="Y226" s="315"/>
      <c r="Z226" s="341"/>
      <c r="AA226" s="342"/>
      <c r="AB226" s="343"/>
      <c r="AC226" s="315"/>
      <c r="AD226" s="241">
        <f t="shared" si="60"/>
        <v>0</v>
      </c>
      <c r="AE226" s="241"/>
    </row>
    <row r="227" spans="1:31" s="224" customFormat="1" ht="11.25" customHeight="1" x14ac:dyDescent="0.15">
      <c r="A227" s="330" t="s">
        <v>1129</v>
      </c>
      <c r="B227" s="332"/>
      <c r="C227" s="398" t="s">
        <v>510</v>
      </c>
      <c r="D227" s="399"/>
      <c r="E227" s="367">
        <v>3.15</v>
      </c>
      <c r="F227" s="368">
        <v>2.95</v>
      </c>
      <c r="G227" s="369"/>
      <c r="H227" s="336"/>
      <c r="I227" s="337" t="s">
        <v>816</v>
      </c>
      <c r="J227" s="338"/>
      <c r="K227" s="339"/>
      <c r="L227" s="340">
        <f t="shared" si="57"/>
        <v>0</v>
      </c>
      <c r="M227" s="315"/>
      <c r="N227" s="339"/>
      <c r="O227" s="340">
        <f t="shared" si="58"/>
        <v>0</v>
      </c>
      <c r="P227" s="315"/>
      <c r="Q227" s="339"/>
      <c r="R227" s="340">
        <f t="shared" si="59"/>
        <v>0</v>
      </c>
      <c r="S227" s="315"/>
      <c r="T227" s="339"/>
      <c r="U227" s="340"/>
      <c r="V227" s="315"/>
      <c r="W227" s="339"/>
      <c r="X227" s="340"/>
      <c r="Y227" s="315"/>
      <c r="Z227" s="341"/>
      <c r="AA227" s="342"/>
      <c r="AB227" s="343"/>
      <c r="AC227" s="315"/>
      <c r="AD227" s="241">
        <f t="shared" si="60"/>
        <v>0</v>
      </c>
      <c r="AE227" s="241"/>
    </row>
    <row r="228" spans="1:31" s="224" customFormat="1" ht="11.25" customHeight="1" x14ac:dyDescent="0.15">
      <c r="A228" s="330" t="s">
        <v>1130</v>
      </c>
      <c r="B228" s="331"/>
      <c r="C228" s="398" t="s">
        <v>510</v>
      </c>
      <c r="D228" s="399"/>
      <c r="E228" s="367">
        <v>3.15</v>
      </c>
      <c r="F228" s="368">
        <v>2.95</v>
      </c>
      <c r="G228" s="369"/>
      <c r="H228" s="336"/>
      <c r="I228" s="337" t="s">
        <v>817</v>
      </c>
      <c r="J228" s="338"/>
      <c r="K228" s="339"/>
      <c r="L228" s="340">
        <f t="shared" si="57"/>
        <v>0</v>
      </c>
      <c r="M228" s="315"/>
      <c r="N228" s="339"/>
      <c r="O228" s="340">
        <f t="shared" si="58"/>
        <v>0</v>
      </c>
      <c r="P228" s="315"/>
      <c r="Q228" s="339"/>
      <c r="R228" s="340">
        <f t="shared" si="59"/>
        <v>0</v>
      </c>
      <c r="S228" s="315"/>
      <c r="T228" s="339"/>
      <c r="U228" s="340"/>
      <c r="V228" s="315"/>
      <c r="W228" s="339"/>
      <c r="X228" s="340"/>
      <c r="Y228" s="315"/>
      <c r="Z228" s="341"/>
      <c r="AA228" s="342"/>
      <c r="AB228" s="343"/>
      <c r="AC228" s="315"/>
      <c r="AD228" s="241">
        <f t="shared" si="60"/>
        <v>0</v>
      </c>
      <c r="AE228" s="241"/>
    </row>
    <row r="229" spans="1:31" s="224" customFormat="1" ht="11.25" customHeight="1" x14ac:dyDescent="0.15">
      <c r="A229" s="330" t="s">
        <v>1131</v>
      </c>
      <c r="B229" s="331"/>
      <c r="C229" s="398" t="s">
        <v>510</v>
      </c>
      <c r="D229" s="399"/>
      <c r="E229" s="367">
        <v>3.15</v>
      </c>
      <c r="F229" s="368">
        <v>2.95</v>
      </c>
      <c r="G229" s="369"/>
      <c r="H229" s="336"/>
      <c r="I229" s="337" t="s">
        <v>818</v>
      </c>
      <c r="J229" s="338"/>
      <c r="K229" s="381"/>
      <c r="L229" s="340">
        <f t="shared" ref="L229:L261" si="63">IF($D$18="YES", (K229), (0))</f>
        <v>0</v>
      </c>
      <c r="M229" s="315"/>
      <c r="N229" s="339"/>
      <c r="O229" s="340">
        <f t="shared" ref="O229:O261" si="64">IF($D$18="YES", (N229), (0))</f>
        <v>0</v>
      </c>
      <c r="P229" s="315"/>
      <c r="Q229" s="339"/>
      <c r="R229" s="340">
        <f t="shared" ref="R229:R261" si="65">IF($D$18="YES", (Q229), (0))</f>
        <v>0</v>
      </c>
      <c r="S229" s="315"/>
      <c r="T229" s="339"/>
      <c r="U229" s="340"/>
      <c r="V229" s="315"/>
      <c r="W229" s="339"/>
      <c r="X229" s="340"/>
      <c r="Y229" s="315"/>
      <c r="Z229" s="341"/>
      <c r="AA229" s="342"/>
      <c r="AB229" s="343"/>
      <c r="AC229" s="315"/>
      <c r="AD229" s="241">
        <f t="shared" ref="AD229:AD261" si="66">SUM(K229,L229,N229,O229,Q229,R229,T229,U229,W229,X229)</f>
        <v>0</v>
      </c>
      <c r="AE229" s="241"/>
    </row>
    <row r="230" spans="1:31" s="224" customFormat="1" ht="11.25" customHeight="1" x14ac:dyDescent="0.15">
      <c r="A230" s="330" t="s">
        <v>1132</v>
      </c>
      <c r="B230" s="332"/>
      <c r="C230" s="398" t="s">
        <v>510</v>
      </c>
      <c r="D230" s="399"/>
      <c r="E230" s="367">
        <v>3.15</v>
      </c>
      <c r="F230" s="368">
        <v>2.95</v>
      </c>
      <c r="G230" s="369"/>
      <c r="H230" s="336"/>
      <c r="I230" s="337" t="s">
        <v>819</v>
      </c>
      <c r="J230" s="338"/>
      <c r="K230" s="339"/>
      <c r="L230" s="340">
        <f t="shared" si="63"/>
        <v>0</v>
      </c>
      <c r="M230" s="315"/>
      <c r="N230" s="339"/>
      <c r="O230" s="340">
        <f t="shared" si="64"/>
        <v>0</v>
      </c>
      <c r="P230" s="315"/>
      <c r="Q230" s="339"/>
      <c r="R230" s="340">
        <f t="shared" si="65"/>
        <v>0</v>
      </c>
      <c r="S230" s="315"/>
      <c r="T230" s="339"/>
      <c r="U230" s="340"/>
      <c r="V230" s="315"/>
      <c r="W230" s="339"/>
      <c r="X230" s="340"/>
      <c r="Y230" s="315"/>
      <c r="Z230" s="341"/>
      <c r="AA230" s="342"/>
      <c r="AB230" s="343"/>
      <c r="AC230" s="315"/>
      <c r="AD230" s="241">
        <f t="shared" si="66"/>
        <v>0</v>
      </c>
      <c r="AE230" s="241"/>
    </row>
    <row r="231" spans="1:31" s="224" customFormat="1" ht="11.25" customHeight="1" x14ac:dyDescent="0.15">
      <c r="A231" s="330" t="s">
        <v>1133</v>
      </c>
      <c r="B231" s="331"/>
      <c r="C231" s="398" t="s">
        <v>510</v>
      </c>
      <c r="D231" s="399"/>
      <c r="E231" s="367">
        <v>3.15</v>
      </c>
      <c r="F231" s="368">
        <v>2.95</v>
      </c>
      <c r="G231" s="369"/>
      <c r="H231" s="336"/>
      <c r="I231" s="337" t="s">
        <v>820</v>
      </c>
      <c r="J231" s="338"/>
      <c r="K231" s="381"/>
      <c r="L231" s="340">
        <f t="shared" si="63"/>
        <v>0</v>
      </c>
      <c r="M231" s="315"/>
      <c r="N231" s="339"/>
      <c r="O231" s="340">
        <f t="shared" si="64"/>
        <v>0</v>
      </c>
      <c r="P231" s="315"/>
      <c r="Q231" s="339"/>
      <c r="R231" s="340">
        <f t="shared" si="65"/>
        <v>0</v>
      </c>
      <c r="S231" s="315"/>
      <c r="T231" s="339"/>
      <c r="U231" s="340"/>
      <c r="V231" s="315"/>
      <c r="W231" s="339"/>
      <c r="X231" s="340"/>
      <c r="Y231" s="315"/>
      <c r="Z231" s="341"/>
      <c r="AA231" s="342"/>
      <c r="AB231" s="343"/>
      <c r="AC231" s="315"/>
      <c r="AD231" s="241">
        <f t="shared" si="66"/>
        <v>0</v>
      </c>
      <c r="AE231" s="241"/>
    </row>
    <row r="232" spans="1:31" s="224" customFormat="1" ht="11.25" customHeight="1" x14ac:dyDescent="0.15">
      <c r="A232" s="330" t="s">
        <v>1134</v>
      </c>
      <c r="B232" s="331"/>
      <c r="C232" s="398" t="s">
        <v>510</v>
      </c>
      <c r="D232" s="399"/>
      <c r="E232" s="367">
        <v>3.15</v>
      </c>
      <c r="F232" s="368">
        <v>2.95</v>
      </c>
      <c r="G232" s="369"/>
      <c r="H232" s="336"/>
      <c r="I232" s="337" t="s">
        <v>821</v>
      </c>
      <c r="J232" s="338"/>
      <c r="K232" s="339"/>
      <c r="L232" s="340">
        <f t="shared" si="63"/>
        <v>0</v>
      </c>
      <c r="M232" s="315"/>
      <c r="N232" s="339"/>
      <c r="O232" s="340">
        <f t="shared" si="64"/>
        <v>0</v>
      </c>
      <c r="P232" s="315"/>
      <c r="Q232" s="339"/>
      <c r="R232" s="340">
        <f t="shared" si="65"/>
        <v>0</v>
      </c>
      <c r="S232" s="315"/>
      <c r="T232" s="339"/>
      <c r="U232" s="340"/>
      <c r="V232" s="315"/>
      <c r="W232" s="339"/>
      <c r="X232" s="340"/>
      <c r="Y232" s="315"/>
      <c r="Z232" s="341"/>
      <c r="AA232" s="342"/>
      <c r="AB232" s="343"/>
      <c r="AC232" s="315"/>
      <c r="AD232" s="241">
        <f t="shared" si="66"/>
        <v>0</v>
      </c>
      <c r="AE232" s="241"/>
    </row>
    <row r="233" spans="1:31" s="224" customFormat="1" ht="11.25" customHeight="1" x14ac:dyDescent="0.15">
      <c r="A233" s="330" t="s">
        <v>1136</v>
      </c>
      <c r="B233" s="331"/>
      <c r="C233" s="398" t="s">
        <v>510</v>
      </c>
      <c r="D233" s="399"/>
      <c r="E233" s="367">
        <v>3.15</v>
      </c>
      <c r="F233" s="368">
        <v>2.95</v>
      </c>
      <c r="G233" s="369"/>
      <c r="H233" s="336"/>
      <c r="I233" s="337" t="s">
        <v>823</v>
      </c>
      <c r="J233" s="338"/>
      <c r="K233" s="381"/>
      <c r="L233" s="340">
        <f t="shared" si="63"/>
        <v>0</v>
      </c>
      <c r="M233" s="315"/>
      <c r="N233" s="339"/>
      <c r="O233" s="340">
        <f t="shared" si="64"/>
        <v>0</v>
      </c>
      <c r="P233" s="315"/>
      <c r="Q233" s="339"/>
      <c r="R233" s="340">
        <f t="shared" si="65"/>
        <v>0</v>
      </c>
      <c r="S233" s="315"/>
      <c r="T233" s="339"/>
      <c r="U233" s="340"/>
      <c r="V233" s="315"/>
      <c r="W233" s="339"/>
      <c r="X233" s="340"/>
      <c r="Y233" s="315"/>
      <c r="Z233" s="341"/>
      <c r="AA233" s="342"/>
      <c r="AB233" s="343"/>
      <c r="AC233" s="315"/>
      <c r="AD233" s="241">
        <f t="shared" si="66"/>
        <v>0</v>
      </c>
      <c r="AE233" s="241"/>
    </row>
    <row r="234" spans="1:31" s="224" customFormat="1" ht="11.25" customHeight="1" x14ac:dyDescent="0.15">
      <c r="A234" s="330" t="s">
        <v>1137</v>
      </c>
      <c r="B234" s="331"/>
      <c r="C234" s="398" t="s">
        <v>510</v>
      </c>
      <c r="D234" s="399"/>
      <c r="E234" s="367">
        <v>3.15</v>
      </c>
      <c r="F234" s="368">
        <v>2.95</v>
      </c>
      <c r="G234" s="369"/>
      <c r="H234" s="336"/>
      <c r="I234" s="337" t="s">
        <v>824</v>
      </c>
      <c r="J234" s="338"/>
      <c r="K234" s="339"/>
      <c r="L234" s="340">
        <f t="shared" si="63"/>
        <v>0</v>
      </c>
      <c r="M234" s="315"/>
      <c r="N234" s="339"/>
      <c r="O234" s="340">
        <f t="shared" si="64"/>
        <v>0</v>
      </c>
      <c r="P234" s="315"/>
      <c r="Q234" s="339"/>
      <c r="R234" s="340">
        <f t="shared" si="65"/>
        <v>0</v>
      </c>
      <c r="S234" s="315"/>
      <c r="T234" s="339"/>
      <c r="U234" s="340"/>
      <c r="V234" s="315"/>
      <c r="W234" s="339"/>
      <c r="X234" s="340"/>
      <c r="Y234" s="315"/>
      <c r="Z234" s="341"/>
      <c r="AA234" s="342"/>
      <c r="AB234" s="343"/>
      <c r="AC234" s="315"/>
      <c r="AD234" s="241">
        <f t="shared" si="66"/>
        <v>0</v>
      </c>
      <c r="AE234" s="241"/>
    </row>
    <row r="235" spans="1:31" s="224" customFormat="1" ht="11.25" customHeight="1" x14ac:dyDescent="0.15">
      <c r="A235" s="330" t="s">
        <v>1138</v>
      </c>
      <c r="B235" s="331"/>
      <c r="C235" s="398" t="s">
        <v>510</v>
      </c>
      <c r="D235" s="399"/>
      <c r="E235" s="367">
        <v>3.15</v>
      </c>
      <c r="F235" s="368">
        <v>2.95</v>
      </c>
      <c r="G235" s="369"/>
      <c r="H235" s="336"/>
      <c r="I235" s="337" t="s">
        <v>825</v>
      </c>
      <c r="J235" s="338"/>
      <c r="K235" s="339"/>
      <c r="L235" s="340">
        <f t="shared" si="63"/>
        <v>0</v>
      </c>
      <c r="M235" s="315"/>
      <c r="N235" s="339"/>
      <c r="O235" s="340">
        <f t="shared" si="64"/>
        <v>0</v>
      </c>
      <c r="P235" s="315"/>
      <c r="Q235" s="339"/>
      <c r="R235" s="340">
        <f t="shared" si="65"/>
        <v>0</v>
      </c>
      <c r="S235" s="315"/>
      <c r="T235" s="339"/>
      <c r="U235" s="340"/>
      <c r="V235" s="315"/>
      <c r="W235" s="339"/>
      <c r="X235" s="340"/>
      <c r="Y235" s="315"/>
      <c r="Z235" s="341"/>
      <c r="AA235" s="342"/>
      <c r="AB235" s="343"/>
      <c r="AC235" s="315"/>
      <c r="AD235" s="241">
        <f t="shared" si="66"/>
        <v>0</v>
      </c>
      <c r="AE235" s="241"/>
    </row>
    <row r="236" spans="1:31" s="224" customFormat="1" ht="11.25" customHeight="1" x14ac:dyDescent="0.15">
      <c r="A236" s="330" t="s">
        <v>1139</v>
      </c>
      <c r="B236" s="332"/>
      <c r="C236" s="398" t="s">
        <v>510</v>
      </c>
      <c r="D236" s="399"/>
      <c r="E236" s="367">
        <v>3.15</v>
      </c>
      <c r="F236" s="368">
        <v>2.95</v>
      </c>
      <c r="G236" s="369"/>
      <c r="H236" s="336"/>
      <c r="I236" s="337" t="s">
        <v>826</v>
      </c>
      <c r="J236" s="338"/>
      <c r="K236" s="339"/>
      <c r="L236" s="340">
        <f t="shared" si="63"/>
        <v>0</v>
      </c>
      <c r="M236" s="315"/>
      <c r="N236" s="339"/>
      <c r="O236" s="340">
        <f t="shared" si="64"/>
        <v>0</v>
      </c>
      <c r="P236" s="315"/>
      <c r="Q236" s="339"/>
      <c r="R236" s="340">
        <f t="shared" si="65"/>
        <v>0</v>
      </c>
      <c r="S236" s="315"/>
      <c r="T236" s="339"/>
      <c r="U236" s="340"/>
      <c r="V236" s="315"/>
      <c r="W236" s="339"/>
      <c r="X236" s="340"/>
      <c r="Y236" s="315"/>
      <c r="Z236" s="341"/>
      <c r="AA236" s="342"/>
      <c r="AB236" s="343"/>
      <c r="AC236" s="315"/>
      <c r="AD236" s="241">
        <f t="shared" si="66"/>
        <v>0</v>
      </c>
      <c r="AE236" s="241"/>
    </row>
    <row r="237" spans="1:31" s="224" customFormat="1" ht="11.25" customHeight="1" x14ac:dyDescent="0.15">
      <c r="A237" s="330" t="s">
        <v>1140</v>
      </c>
      <c r="B237" s="331"/>
      <c r="C237" s="398" t="s">
        <v>510</v>
      </c>
      <c r="D237" s="399"/>
      <c r="E237" s="367">
        <v>3.15</v>
      </c>
      <c r="F237" s="368">
        <v>2.95</v>
      </c>
      <c r="G237" s="369"/>
      <c r="H237" s="354"/>
      <c r="I237" s="359" t="s">
        <v>827</v>
      </c>
      <c r="J237" s="338"/>
      <c r="K237" s="339"/>
      <c r="L237" s="340">
        <f t="shared" si="63"/>
        <v>0</v>
      </c>
      <c r="M237" s="315"/>
      <c r="N237" s="339"/>
      <c r="O237" s="340">
        <f t="shared" si="64"/>
        <v>0</v>
      </c>
      <c r="P237" s="315"/>
      <c r="Q237" s="339"/>
      <c r="R237" s="340">
        <f t="shared" si="65"/>
        <v>0</v>
      </c>
      <c r="S237" s="315"/>
      <c r="T237" s="339"/>
      <c r="U237" s="340"/>
      <c r="V237" s="315"/>
      <c r="W237" s="339"/>
      <c r="X237" s="340"/>
      <c r="Y237" s="315"/>
      <c r="Z237" s="341"/>
      <c r="AA237" s="342"/>
      <c r="AB237" s="343"/>
      <c r="AC237" s="315"/>
      <c r="AD237" s="241">
        <f t="shared" si="66"/>
        <v>0</v>
      </c>
      <c r="AE237" s="241"/>
    </row>
    <row r="238" spans="1:31" s="224" customFormat="1" ht="11.25" customHeight="1" x14ac:dyDescent="0.15">
      <c r="A238" s="330" t="s">
        <v>1141</v>
      </c>
      <c r="B238" s="331"/>
      <c r="C238" s="398" t="s">
        <v>510</v>
      </c>
      <c r="D238" s="399"/>
      <c r="E238" s="367">
        <v>3.15</v>
      </c>
      <c r="F238" s="368">
        <v>2.95</v>
      </c>
      <c r="G238" s="369"/>
      <c r="H238" s="336"/>
      <c r="I238" s="337" t="s">
        <v>828</v>
      </c>
      <c r="J238" s="338"/>
      <c r="K238" s="339"/>
      <c r="L238" s="340">
        <f t="shared" si="63"/>
        <v>0</v>
      </c>
      <c r="M238" s="315"/>
      <c r="N238" s="339"/>
      <c r="O238" s="340">
        <f t="shared" si="64"/>
        <v>0</v>
      </c>
      <c r="P238" s="315"/>
      <c r="Q238" s="339"/>
      <c r="R238" s="340">
        <f t="shared" si="65"/>
        <v>0</v>
      </c>
      <c r="S238" s="315"/>
      <c r="T238" s="339"/>
      <c r="U238" s="340"/>
      <c r="V238" s="315"/>
      <c r="W238" s="339"/>
      <c r="X238" s="340"/>
      <c r="Y238" s="315"/>
      <c r="Z238" s="341"/>
      <c r="AA238" s="342"/>
      <c r="AB238" s="343"/>
      <c r="AC238" s="315"/>
      <c r="AD238" s="241">
        <f t="shared" si="66"/>
        <v>0</v>
      </c>
      <c r="AE238" s="241"/>
    </row>
    <row r="239" spans="1:31" s="224" customFormat="1" ht="11.25" customHeight="1" x14ac:dyDescent="0.15">
      <c r="A239" s="383" t="s">
        <v>1255</v>
      </c>
      <c r="B239" s="331" t="s">
        <v>508</v>
      </c>
      <c r="C239" s="398" t="s">
        <v>510</v>
      </c>
      <c r="D239" s="399"/>
      <c r="E239" s="367">
        <v>3.85</v>
      </c>
      <c r="F239" s="368">
        <v>3.65</v>
      </c>
      <c r="G239" s="369"/>
      <c r="H239" s="336"/>
      <c r="I239" s="382" t="s">
        <v>1298</v>
      </c>
      <c r="J239" s="338"/>
      <c r="K239" s="339"/>
      <c r="L239" s="340">
        <f t="shared" si="63"/>
        <v>0</v>
      </c>
      <c r="M239" s="315"/>
      <c r="N239" s="339"/>
      <c r="O239" s="340">
        <f t="shared" si="64"/>
        <v>0</v>
      </c>
      <c r="P239" s="315"/>
      <c r="Q239" s="339"/>
      <c r="R239" s="340">
        <f t="shared" si="65"/>
        <v>0</v>
      </c>
      <c r="S239" s="315"/>
      <c r="T239" s="339"/>
      <c r="U239" s="340">
        <f t="shared" ref="U239" si="67">IF($D$18="YES", (T239), (0))</f>
        <v>0</v>
      </c>
      <c r="V239" s="315"/>
      <c r="W239" s="339"/>
      <c r="X239" s="340">
        <f t="shared" ref="X239" si="68">IF($D$18="YES", (W239), (0))</f>
        <v>0</v>
      </c>
      <c r="Y239" s="315"/>
      <c r="Z239" s="341"/>
      <c r="AA239" s="342"/>
      <c r="AB239" s="343"/>
      <c r="AC239" s="315"/>
      <c r="AD239" s="241">
        <f t="shared" si="66"/>
        <v>0</v>
      </c>
      <c r="AE239" s="241"/>
    </row>
    <row r="240" spans="1:31" s="224" customFormat="1" ht="11.25" customHeight="1" x14ac:dyDescent="0.15">
      <c r="A240" s="330" t="s">
        <v>1201</v>
      </c>
      <c r="B240" s="331" t="s">
        <v>508</v>
      </c>
      <c r="C240" s="398" t="s">
        <v>510</v>
      </c>
      <c r="D240" s="399"/>
      <c r="E240" s="367">
        <v>3.85</v>
      </c>
      <c r="F240" s="368">
        <v>3.65</v>
      </c>
      <c r="G240" s="369"/>
      <c r="H240" s="336"/>
      <c r="I240" s="337" t="s">
        <v>1072</v>
      </c>
      <c r="J240" s="338"/>
      <c r="K240" s="339"/>
      <c r="L240" s="340">
        <f t="shared" si="63"/>
        <v>0</v>
      </c>
      <c r="M240" s="315"/>
      <c r="N240" s="339"/>
      <c r="O240" s="340">
        <f t="shared" si="64"/>
        <v>0</v>
      </c>
      <c r="P240" s="315"/>
      <c r="Q240" s="339"/>
      <c r="R240" s="340">
        <f t="shared" si="65"/>
        <v>0</v>
      </c>
      <c r="S240" s="315"/>
      <c r="T240" s="339"/>
      <c r="U240" s="340"/>
      <c r="V240" s="315"/>
      <c r="W240" s="339"/>
      <c r="X240" s="340"/>
      <c r="Y240" s="315"/>
      <c r="Z240" s="341"/>
      <c r="AA240" s="342"/>
      <c r="AB240" s="343"/>
      <c r="AC240" s="315"/>
      <c r="AD240" s="241">
        <f t="shared" si="66"/>
        <v>0</v>
      </c>
      <c r="AE240" s="241"/>
    </row>
    <row r="241" spans="1:31" s="224" customFormat="1" ht="11.25" customHeight="1" x14ac:dyDescent="0.15">
      <c r="A241" s="330" t="s">
        <v>1142</v>
      </c>
      <c r="B241" s="331"/>
      <c r="C241" s="398" t="s">
        <v>510</v>
      </c>
      <c r="D241" s="399"/>
      <c r="E241" s="367">
        <v>3.15</v>
      </c>
      <c r="F241" s="368">
        <v>2.95</v>
      </c>
      <c r="G241" s="369"/>
      <c r="H241" s="336"/>
      <c r="I241" s="337" t="s">
        <v>829</v>
      </c>
      <c r="J241" s="338"/>
      <c r="K241" s="339"/>
      <c r="L241" s="340">
        <f t="shared" si="63"/>
        <v>0</v>
      </c>
      <c r="M241" s="315"/>
      <c r="N241" s="339"/>
      <c r="O241" s="340">
        <f t="shared" si="64"/>
        <v>0</v>
      </c>
      <c r="P241" s="315"/>
      <c r="Q241" s="339"/>
      <c r="R241" s="340">
        <f t="shared" si="65"/>
        <v>0</v>
      </c>
      <c r="S241" s="315"/>
      <c r="T241" s="339"/>
      <c r="U241" s="340"/>
      <c r="V241" s="315"/>
      <c r="W241" s="339"/>
      <c r="X241" s="340"/>
      <c r="Y241" s="315"/>
      <c r="Z241" s="341"/>
      <c r="AA241" s="342"/>
      <c r="AB241" s="343"/>
      <c r="AC241" s="315"/>
      <c r="AD241" s="241">
        <f t="shared" si="66"/>
        <v>0</v>
      </c>
      <c r="AE241" s="241"/>
    </row>
    <row r="242" spans="1:31" s="224" customFormat="1" ht="11.25" customHeight="1" x14ac:dyDescent="0.15">
      <c r="A242" s="330" t="s">
        <v>1282</v>
      </c>
      <c r="B242" s="331" t="s">
        <v>508</v>
      </c>
      <c r="C242" s="398" t="s">
        <v>510</v>
      </c>
      <c r="D242" s="399"/>
      <c r="E242" s="367">
        <v>3.85</v>
      </c>
      <c r="F242" s="368">
        <v>3.65</v>
      </c>
      <c r="G242" s="369"/>
      <c r="H242" s="354"/>
      <c r="I242" s="359" t="s">
        <v>1284</v>
      </c>
      <c r="J242" s="338"/>
      <c r="K242" s="339"/>
      <c r="L242" s="340">
        <f t="shared" si="63"/>
        <v>0</v>
      </c>
      <c r="M242" s="315"/>
      <c r="N242" s="339"/>
      <c r="O242" s="340">
        <f t="shared" si="64"/>
        <v>0</v>
      </c>
      <c r="P242" s="315"/>
      <c r="Q242" s="339"/>
      <c r="R242" s="340">
        <f t="shared" si="65"/>
        <v>0</v>
      </c>
      <c r="S242" s="315"/>
      <c r="T242" s="339"/>
      <c r="U242" s="340"/>
      <c r="V242" s="315"/>
      <c r="W242" s="339"/>
      <c r="X242" s="340"/>
      <c r="Y242" s="315"/>
      <c r="Z242" s="341"/>
      <c r="AA242" s="342"/>
      <c r="AB242" s="343"/>
      <c r="AC242" s="315"/>
      <c r="AD242" s="241">
        <f t="shared" si="66"/>
        <v>0</v>
      </c>
      <c r="AE242" s="241"/>
    </row>
    <row r="243" spans="1:31" s="224" customFormat="1" ht="11.25" customHeight="1" x14ac:dyDescent="0.15">
      <c r="A243" s="330" t="s">
        <v>1143</v>
      </c>
      <c r="B243" s="331"/>
      <c r="C243" s="398" t="s">
        <v>510</v>
      </c>
      <c r="D243" s="399"/>
      <c r="E243" s="367">
        <v>3.15</v>
      </c>
      <c r="F243" s="368">
        <v>2.95</v>
      </c>
      <c r="G243" s="369"/>
      <c r="H243" s="336"/>
      <c r="I243" s="337" t="s">
        <v>830</v>
      </c>
      <c r="J243" s="338"/>
      <c r="K243" s="381"/>
      <c r="L243" s="340">
        <f t="shared" si="63"/>
        <v>0</v>
      </c>
      <c r="M243" s="315"/>
      <c r="N243" s="339"/>
      <c r="O243" s="340">
        <f t="shared" si="64"/>
        <v>0</v>
      </c>
      <c r="P243" s="315"/>
      <c r="Q243" s="339"/>
      <c r="R243" s="340">
        <f t="shared" si="65"/>
        <v>0</v>
      </c>
      <c r="S243" s="315"/>
      <c r="T243" s="339"/>
      <c r="U243" s="340"/>
      <c r="V243" s="315"/>
      <c r="W243" s="339"/>
      <c r="X243" s="340"/>
      <c r="Y243" s="315"/>
      <c r="Z243" s="341"/>
      <c r="AA243" s="342"/>
      <c r="AB243" s="343"/>
      <c r="AC243" s="315"/>
      <c r="AD243" s="241">
        <f t="shared" si="66"/>
        <v>0</v>
      </c>
      <c r="AE243" s="241"/>
    </row>
    <row r="244" spans="1:31" s="224" customFormat="1" ht="11.25" customHeight="1" x14ac:dyDescent="0.15">
      <c r="A244" s="330" t="s">
        <v>1144</v>
      </c>
      <c r="B244" s="332"/>
      <c r="C244" s="398" t="s">
        <v>510</v>
      </c>
      <c r="D244" s="399"/>
      <c r="E244" s="367">
        <v>3.15</v>
      </c>
      <c r="F244" s="368">
        <v>2.95</v>
      </c>
      <c r="G244" s="369"/>
      <c r="H244" s="336"/>
      <c r="I244" s="337" t="s">
        <v>831</v>
      </c>
      <c r="J244" s="338"/>
      <c r="K244" s="339"/>
      <c r="L244" s="340">
        <f t="shared" si="63"/>
        <v>0</v>
      </c>
      <c r="M244" s="315"/>
      <c r="N244" s="339"/>
      <c r="O244" s="340">
        <f t="shared" si="64"/>
        <v>0</v>
      </c>
      <c r="P244" s="315"/>
      <c r="Q244" s="339"/>
      <c r="R244" s="340">
        <f t="shared" si="65"/>
        <v>0</v>
      </c>
      <c r="S244" s="315"/>
      <c r="T244" s="339"/>
      <c r="U244" s="340"/>
      <c r="V244" s="315"/>
      <c r="W244" s="339"/>
      <c r="X244" s="340"/>
      <c r="Y244" s="315"/>
      <c r="Z244" s="341"/>
      <c r="AA244" s="342"/>
      <c r="AB244" s="343"/>
      <c r="AC244" s="315"/>
      <c r="AD244" s="241">
        <f t="shared" si="66"/>
        <v>0</v>
      </c>
      <c r="AE244" s="241"/>
    </row>
    <row r="245" spans="1:31" s="224" customFormat="1" ht="11.25" customHeight="1" x14ac:dyDescent="0.15">
      <c r="A245" s="330" t="s">
        <v>1145</v>
      </c>
      <c r="B245" s="332"/>
      <c r="C245" s="398" t="s">
        <v>510</v>
      </c>
      <c r="D245" s="399"/>
      <c r="E245" s="367">
        <v>3.15</v>
      </c>
      <c r="F245" s="368">
        <v>2.95</v>
      </c>
      <c r="G245" s="369"/>
      <c r="H245" s="354"/>
      <c r="I245" s="359" t="s">
        <v>832</v>
      </c>
      <c r="J245" s="338"/>
      <c r="K245" s="339"/>
      <c r="L245" s="340">
        <f t="shared" si="63"/>
        <v>0</v>
      </c>
      <c r="M245" s="315"/>
      <c r="N245" s="339"/>
      <c r="O245" s="340">
        <f t="shared" si="64"/>
        <v>0</v>
      </c>
      <c r="P245" s="315"/>
      <c r="Q245" s="339"/>
      <c r="R245" s="340">
        <f t="shared" si="65"/>
        <v>0</v>
      </c>
      <c r="S245" s="315"/>
      <c r="T245" s="339"/>
      <c r="U245" s="340"/>
      <c r="V245" s="315"/>
      <c r="W245" s="339"/>
      <c r="X245" s="340"/>
      <c r="Y245" s="315"/>
      <c r="Z245" s="341"/>
      <c r="AA245" s="342"/>
      <c r="AB245" s="343"/>
      <c r="AC245" s="315"/>
      <c r="AD245" s="241">
        <f t="shared" si="66"/>
        <v>0</v>
      </c>
      <c r="AE245" s="241"/>
    </row>
    <row r="246" spans="1:31" s="224" customFormat="1" ht="11.25" customHeight="1" x14ac:dyDescent="0.15">
      <c r="A246" s="330" t="s">
        <v>1146</v>
      </c>
      <c r="B246" s="331"/>
      <c r="C246" s="398" t="s">
        <v>510</v>
      </c>
      <c r="D246" s="399"/>
      <c r="E246" s="367">
        <v>3.15</v>
      </c>
      <c r="F246" s="368">
        <v>2.95</v>
      </c>
      <c r="G246" s="369"/>
      <c r="H246" s="354"/>
      <c r="I246" s="359" t="s">
        <v>833</v>
      </c>
      <c r="J246" s="338"/>
      <c r="K246" s="339"/>
      <c r="L246" s="340">
        <f t="shared" si="63"/>
        <v>0</v>
      </c>
      <c r="M246" s="315"/>
      <c r="N246" s="339"/>
      <c r="O246" s="340">
        <f t="shared" si="64"/>
        <v>0</v>
      </c>
      <c r="P246" s="315"/>
      <c r="Q246" s="339"/>
      <c r="R246" s="340">
        <f t="shared" si="65"/>
        <v>0</v>
      </c>
      <c r="S246" s="315"/>
      <c r="T246" s="339"/>
      <c r="U246" s="340"/>
      <c r="V246" s="315"/>
      <c r="W246" s="339"/>
      <c r="X246" s="340"/>
      <c r="Y246" s="315"/>
      <c r="Z246" s="341"/>
      <c r="AA246" s="342"/>
      <c r="AB246" s="343"/>
      <c r="AC246" s="315"/>
      <c r="AD246" s="241">
        <f t="shared" si="66"/>
        <v>0</v>
      </c>
      <c r="AE246" s="241"/>
    </row>
    <row r="247" spans="1:31" s="224" customFormat="1" ht="11.25" customHeight="1" x14ac:dyDescent="0.15">
      <c r="A247" s="353" t="s">
        <v>1202</v>
      </c>
      <c r="B247" s="391" t="s">
        <v>508</v>
      </c>
      <c r="C247" s="398" t="s">
        <v>510</v>
      </c>
      <c r="D247" s="399"/>
      <c r="E247" s="367">
        <v>3.85</v>
      </c>
      <c r="F247" s="368">
        <v>3.65</v>
      </c>
      <c r="G247" s="369"/>
      <c r="H247" s="354"/>
      <c r="I247" s="370" t="s">
        <v>834</v>
      </c>
      <c r="J247" s="338"/>
      <c r="K247" s="381"/>
      <c r="L247" s="340">
        <f t="shared" si="63"/>
        <v>0</v>
      </c>
      <c r="M247" s="315"/>
      <c r="N247" s="339"/>
      <c r="O247" s="340">
        <f t="shared" si="64"/>
        <v>0</v>
      </c>
      <c r="P247" s="315"/>
      <c r="Q247" s="339"/>
      <c r="R247" s="340">
        <f t="shared" si="65"/>
        <v>0</v>
      </c>
      <c r="S247" s="315"/>
      <c r="T247" s="339"/>
      <c r="U247" s="340"/>
      <c r="V247" s="315"/>
      <c r="W247" s="339"/>
      <c r="X247" s="340"/>
      <c r="Y247" s="315"/>
      <c r="Z247" s="341"/>
      <c r="AA247" s="342"/>
      <c r="AB247" s="343"/>
      <c r="AC247" s="315"/>
      <c r="AD247" s="241">
        <f t="shared" si="66"/>
        <v>0</v>
      </c>
      <c r="AE247" s="241"/>
    </row>
    <row r="248" spans="1:31" s="224" customFormat="1" ht="11.25" customHeight="1" x14ac:dyDescent="0.15">
      <c r="A248" s="353" t="s">
        <v>1147</v>
      </c>
      <c r="B248" s="391"/>
      <c r="C248" s="398" t="s">
        <v>510</v>
      </c>
      <c r="D248" s="399"/>
      <c r="E248" s="367">
        <v>3.15</v>
      </c>
      <c r="F248" s="368">
        <v>2.95</v>
      </c>
      <c r="G248" s="369"/>
      <c r="H248" s="354"/>
      <c r="I248" s="370" t="s">
        <v>835</v>
      </c>
      <c r="J248" s="338"/>
      <c r="K248" s="339"/>
      <c r="L248" s="340">
        <f t="shared" si="63"/>
        <v>0</v>
      </c>
      <c r="M248" s="315"/>
      <c r="N248" s="339"/>
      <c r="O248" s="340">
        <f t="shared" si="64"/>
        <v>0</v>
      </c>
      <c r="P248" s="315"/>
      <c r="Q248" s="339"/>
      <c r="R248" s="340">
        <f t="shared" si="65"/>
        <v>0</v>
      </c>
      <c r="S248" s="315"/>
      <c r="T248" s="339"/>
      <c r="U248" s="340"/>
      <c r="V248" s="315"/>
      <c r="W248" s="339"/>
      <c r="X248" s="340"/>
      <c r="Y248" s="315"/>
      <c r="Z248" s="341"/>
      <c r="AA248" s="342"/>
      <c r="AB248" s="343"/>
      <c r="AC248" s="315"/>
      <c r="AD248" s="241">
        <f t="shared" si="66"/>
        <v>0</v>
      </c>
      <c r="AE248" s="241"/>
    </row>
    <row r="249" spans="1:31" s="224" customFormat="1" ht="11.25" customHeight="1" x14ac:dyDescent="0.15">
      <c r="A249" s="330" t="s">
        <v>1148</v>
      </c>
      <c r="B249" s="332"/>
      <c r="C249" s="398" t="s">
        <v>510</v>
      </c>
      <c r="D249" s="399"/>
      <c r="E249" s="367">
        <v>3.15</v>
      </c>
      <c r="F249" s="368">
        <v>2.95</v>
      </c>
      <c r="G249" s="369"/>
      <c r="H249" s="336"/>
      <c r="I249" s="337" t="s">
        <v>836</v>
      </c>
      <c r="J249" s="338"/>
      <c r="K249" s="339"/>
      <c r="L249" s="340">
        <f t="shared" si="63"/>
        <v>0</v>
      </c>
      <c r="M249" s="315"/>
      <c r="N249" s="339"/>
      <c r="O249" s="340">
        <f t="shared" si="64"/>
        <v>0</v>
      </c>
      <c r="P249" s="315"/>
      <c r="Q249" s="339"/>
      <c r="R249" s="340">
        <f t="shared" si="65"/>
        <v>0</v>
      </c>
      <c r="S249" s="315"/>
      <c r="T249" s="339"/>
      <c r="U249" s="340"/>
      <c r="V249" s="315"/>
      <c r="W249" s="339"/>
      <c r="X249" s="340"/>
      <c r="Y249" s="315"/>
      <c r="Z249" s="341"/>
      <c r="AA249" s="342"/>
      <c r="AB249" s="343"/>
      <c r="AC249" s="315"/>
      <c r="AD249" s="241">
        <f t="shared" si="66"/>
        <v>0</v>
      </c>
      <c r="AE249" s="241"/>
    </row>
    <row r="250" spans="1:31" s="224" customFormat="1" ht="11.25" customHeight="1" x14ac:dyDescent="0.15">
      <c r="A250" s="330" t="s">
        <v>1149</v>
      </c>
      <c r="B250" s="331"/>
      <c r="C250" s="398" t="s">
        <v>510</v>
      </c>
      <c r="D250" s="399"/>
      <c r="E250" s="367">
        <v>3.15</v>
      </c>
      <c r="F250" s="368">
        <v>2.95</v>
      </c>
      <c r="G250" s="369"/>
      <c r="H250" s="336"/>
      <c r="I250" s="337" t="s">
        <v>837</v>
      </c>
      <c r="J250" s="338"/>
      <c r="K250" s="339"/>
      <c r="L250" s="340">
        <f t="shared" si="63"/>
        <v>0</v>
      </c>
      <c r="M250" s="315"/>
      <c r="N250" s="339"/>
      <c r="O250" s="340">
        <f t="shared" si="64"/>
        <v>0</v>
      </c>
      <c r="P250" s="315"/>
      <c r="Q250" s="339"/>
      <c r="R250" s="340">
        <f t="shared" si="65"/>
        <v>0</v>
      </c>
      <c r="S250" s="315"/>
      <c r="T250" s="339"/>
      <c r="U250" s="340"/>
      <c r="V250" s="315"/>
      <c r="W250" s="339"/>
      <c r="X250" s="340"/>
      <c r="Y250" s="315"/>
      <c r="Z250" s="341"/>
      <c r="AA250" s="342"/>
      <c r="AB250" s="343"/>
      <c r="AC250" s="315"/>
      <c r="AD250" s="241">
        <f t="shared" si="66"/>
        <v>0</v>
      </c>
      <c r="AE250" s="241"/>
    </row>
    <row r="251" spans="1:31" s="224" customFormat="1" ht="11.25" customHeight="1" x14ac:dyDescent="0.15">
      <c r="A251" s="330" t="s">
        <v>1150</v>
      </c>
      <c r="B251" s="331"/>
      <c r="C251" s="398" t="s">
        <v>510</v>
      </c>
      <c r="D251" s="399"/>
      <c r="E251" s="367">
        <v>3.15</v>
      </c>
      <c r="F251" s="368">
        <v>2.95</v>
      </c>
      <c r="G251" s="369"/>
      <c r="H251" s="336"/>
      <c r="I251" s="337" t="s">
        <v>838</v>
      </c>
      <c r="J251" s="338"/>
      <c r="K251" s="339"/>
      <c r="L251" s="340">
        <f t="shared" si="63"/>
        <v>0</v>
      </c>
      <c r="M251" s="315"/>
      <c r="N251" s="339"/>
      <c r="O251" s="340">
        <f t="shared" si="64"/>
        <v>0</v>
      </c>
      <c r="P251" s="315"/>
      <c r="Q251" s="339"/>
      <c r="R251" s="340">
        <f t="shared" si="65"/>
        <v>0</v>
      </c>
      <c r="S251" s="315"/>
      <c r="T251" s="339"/>
      <c r="U251" s="340"/>
      <c r="V251" s="315"/>
      <c r="W251" s="339"/>
      <c r="X251" s="340"/>
      <c r="Y251" s="315"/>
      <c r="Z251" s="341"/>
      <c r="AA251" s="342"/>
      <c r="AB251" s="343"/>
      <c r="AC251" s="315"/>
      <c r="AD251" s="241">
        <f t="shared" si="66"/>
        <v>0</v>
      </c>
      <c r="AE251" s="241"/>
    </row>
    <row r="252" spans="1:31" s="224" customFormat="1" ht="11.25" customHeight="1" x14ac:dyDescent="0.15">
      <c r="A252" s="330" t="s">
        <v>1203</v>
      </c>
      <c r="B252" s="331" t="s">
        <v>508</v>
      </c>
      <c r="C252" s="398" t="s">
        <v>510</v>
      </c>
      <c r="D252" s="399"/>
      <c r="E252" s="367">
        <v>3.85</v>
      </c>
      <c r="F252" s="368">
        <v>3.65</v>
      </c>
      <c r="G252" s="369"/>
      <c r="H252" s="336"/>
      <c r="I252" s="337" t="s">
        <v>839</v>
      </c>
      <c r="J252" s="338"/>
      <c r="K252" s="339"/>
      <c r="L252" s="340">
        <f t="shared" si="63"/>
        <v>0</v>
      </c>
      <c r="M252" s="315"/>
      <c r="N252" s="339"/>
      <c r="O252" s="340">
        <f t="shared" si="64"/>
        <v>0</v>
      </c>
      <c r="P252" s="315"/>
      <c r="Q252" s="339"/>
      <c r="R252" s="340">
        <f t="shared" si="65"/>
        <v>0</v>
      </c>
      <c r="S252" s="315"/>
      <c r="T252" s="339"/>
      <c r="U252" s="340"/>
      <c r="V252" s="315"/>
      <c r="W252" s="339"/>
      <c r="X252" s="340"/>
      <c r="Y252" s="315"/>
      <c r="Z252" s="341"/>
      <c r="AA252" s="342"/>
      <c r="AB252" s="343"/>
      <c r="AC252" s="315"/>
      <c r="AD252" s="241">
        <f t="shared" si="66"/>
        <v>0</v>
      </c>
      <c r="AE252" s="241"/>
    </row>
    <row r="253" spans="1:31" s="224" customFormat="1" ht="11.25" customHeight="1" x14ac:dyDescent="0.15">
      <c r="A253" s="330" t="s">
        <v>1151</v>
      </c>
      <c r="B253" s="331"/>
      <c r="C253" s="398" t="s">
        <v>510</v>
      </c>
      <c r="D253" s="399"/>
      <c r="E253" s="367">
        <v>3.15</v>
      </c>
      <c r="F253" s="368">
        <v>2.95</v>
      </c>
      <c r="G253" s="369"/>
      <c r="H253" s="336"/>
      <c r="I253" s="337" t="s">
        <v>841</v>
      </c>
      <c r="J253" s="338"/>
      <c r="K253" s="339"/>
      <c r="L253" s="340">
        <f t="shared" si="63"/>
        <v>0</v>
      </c>
      <c r="M253" s="315"/>
      <c r="N253" s="339"/>
      <c r="O253" s="340">
        <f t="shared" si="64"/>
        <v>0</v>
      </c>
      <c r="P253" s="315"/>
      <c r="Q253" s="339"/>
      <c r="R253" s="340">
        <f t="shared" si="65"/>
        <v>0</v>
      </c>
      <c r="S253" s="315"/>
      <c r="T253" s="339"/>
      <c r="U253" s="340"/>
      <c r="V253" s="315"/>
      <c r="W253" s="339"/>
      <c r="X253" s="340"/>
      <c r="Y253" s="315"/>
      <c r="Z253" s="341"/>
      <c r="AA253" s="342"/>
      <c r="AB253" s="343"/>
      <c r="AC253" s="315"/>
      <c r="AD253" s="241">
        <f t="shared" si="66"/>
        <v>0</v>
      </c>
      <c r="AE253" s="241"/>
    </row>
    <row r="254" spans="1:31" s="224" customFormat="1" ht="11.25" customHeight="1" x14ac:dyDescent="0.15">
      <c r="A254" s="353" t="s">
        <v>1152</v>
      </c>
      <c r="B254" s="331"/>
      <c r="C254" s="398" t="s">
        <v>510</v>
      </c>
      <c r="D254" s="399"/>
      <c r="E254" s="367">
        <v>3.15</v>
      </c>
      <c r="F254" s="368">
        <v>2.95</v>
      </c>
      <c r="G254" s="369"/>
      <c r="H254" s="354"/>
      <c r="I254" s="370" t="s">
        <v>842</v>
      </c>
      <c r="J254" s="338"/>
      <c r="K254" s="339"/>
      <c r="L254" s="340">
        <f t="shared" si="63"/>
        <v>0</v>
      </c>
      <c r="M254" s="315"/>
      <c r="N254" s="339"/>
      <c r="O254" s="340">
        <f t="shared" si="64"/>
        <v>0</v>
      </c>
      <c r="P254" s="315"/>
      <c r="Q254" s="339"/>
      <c r="R254" s="340">
        <f t="shared" si="65"/>
        <v>0</v>
      </c>
      <c r="S254" s="315"/>
      <c r="T254" s="339"/>
      <c r="U254" s="340"/>
      <c r="V254" s="315"/>
      <c r="W254" s="339"/>
      <c r="X254" s="340"/>
      <c r="Y254" s="315"/>
      <c r="Z254" s="341"/>
      <c r="AA254" s="342"/>
      <c r="AB254" s="343"/>
      <c r="AC254" s="315"/>
      <c r="AD254" s="241">
        <f t="shared" si="66"/>
        <v>0</v>
      </c>
      <c r="AE254" s="241"/>
    </row>
    <row r="255" spans="1:31" s="224" customFormat="1" ht="11.25" customHeight="1" x14ac:dyDescent="0.15">
      <c r="A255" s="353" t="s">
        <v>1266</v>
      </c>
      <c r="B255" s="331" t="s">
        <v>508</v>
      </c>
      <c r="C255" s="398" t="s">
        <v>510</v>
      </c>
      <c r="D255" s="399"/>
      <c r="E255" s="367">
        <v>3.85</v>
      </c>
      <c r="F255" s="368">
        <v>3.65</v>
      </c>
      <c r="G255" s="369"/>
      <c r="H255" s="354"/>
      <c r="I255" s="397" t="s">
        <v>1299</v>
      </c>
      <c r="J255" s="338"/>
      <c r="K255" s="339"/>
      <c r="L255" s="340">
        <f t="shared" si="63"/>
        <v>0</v>
      </c>
      <c r="M255" s="315"/>
      <c r="N255" s="339"/>
      <c r="O255" s="340">
        <f t="shared" si="64"/>
        <v>0</v>
      </c>
      <c r="P255" s="315"/>
      <c r="Q255" s="339"/>
      <c r="R255" s="340">
        <f t="shared" si="65"/>
        <v>0</v>
      </c>
      <c r="S255" s="315"/>
      <c r="T255" s="339"/>
      <c r="U255" s="340"/>
      <c r="V255" s="315"/>
      <c r="W255" s="339"/>
      <c r="X255" s="340"/>
      <c r="Y255" s="315"/>
      <c r="Z255" s="341"/>
      <c r="AA255" s="342"/>
      <c r="AB255" s="343"/>
      <c r="AC255" s="315"/>
      <c r="AD255" s="241">
        <f t="shared" si="66"/>
        <v>0</v>
      </c>
      <c r="AE255" s="241"/>
    </row>
    <row r="256" spans="1:31" s="224" customFormat="1" ht="11.25" customHeight="1" x14ac:dyDescent="0.15">
      <c r="A256" s="330" t="s">
        <v>1204</v>
      </c>
      <c r="B256" s="331" t="s">
        <v>508</v>
      </c>
      <c r="C256" s="398" t="s">
        <v>510</v>
      </c>
      <c r="D256" s="399"/>
      <c r="E256" s="367">
        <v>3.85</v>
      </c>
      <c r="F256" s="368">
        <v>3.65</v>
      </c>
      <c r="G256" s="369"/>
      <c r="H256" s="336"/>
      <c r="I256" s="337" t="s">
        <v>843</v>
      </c>
      <c r="J256" s="338"/>
      <c r="K256" s="339"/>
      <c r="L256" s="340">
        <f t="shared" si="63"/>
        <v>0</v>
      </c>
      <c r="M256" s="315"/>
      <c r="N256" s="339"/>
      <c r="O256" s="340">
        <f t="shared" si="64"/>
        <v>0</v>
      </c>
      <c r="P256" s="315"/>
      <c r="Q256" s="339"/>
      <c r="R256" s="340">
        <f t="shared" si="65"/>
        <v>0</v>
      </c>
      <c r="S256" s="315"/>
      <c r="T256" s="339"/>
      <c r="U256" s="340"/>
      <c r="V256" s="315"/>
      <c r="W256" s="339"/>
      <c r="X256" s="340"/>
      <c r="Y256" s="315"/>
      <c r="Z256" s="341"/>
      <c r="AA256" s="342"/>
      <c r="AB256" s="343"/>
      <c r="AC256" s="315"/>
      <c r="AD256" s="241">
        <f t="shared" si="66"/>
        <v>0</v>
      </c>
      <c r="AE256" s="241"/>
    </row>
    <row r="257" spans="1:31" s="224" customFormat="1" ht="11.25" customHeight="1" x14ac:dyDescent="0.15">
      <c r="A257" s="330" t="s">
        <v>1153</v>
      </c>
      <c r="B257" s="331"/>
      <c r="C257" s="398" t="s">
        <v>510</v>
      </c>
      <c r="D257" s="399"/>
      <c r="E257" s="367">
        <v>3.15</v>
      </c>
      <c r="F257" s="368">
        <v>2.95</v>
      </c>
      <c r="G257" s="369"/>
      <c r="H257" s="336"/>
      <c r="I257" s="337" t="s">
        <v>844</v>
      </c>
      <c r="J257" s="338"/>
      <c r="K257" s="339"/>
      <c r="L257" s="340">
        <f t="shared" si="63"/>
        <v>0</v>
      </c>
      <c r="M257" s="315"/>
      <c r="N257" s="339"/>
      <c r="O257" s="340">
        <f t="shared" si="64"/>
        <v>0</v>
      </c>
      <c r="P257" s="315"/>
      <c r="Q257" s="339"/>
      <c r="R257" s="340">
        <f t="shared" si="65"/>
        <v>0</v>
      </c>
      <c r="S257" s="315"/>
      <c r="T257" s="339"/>
      <c r="U257" s="340"/>
      <c r="V257" s="315"/>
      <c r="W257" s="339"/>
      <c r="X257" s="340"/>
      <c r="Y257" s="315"/>
      <c r="Z257" s="341"/>
      <c r="AA257" s="342"/>
      <c r="AB257" s="343"/>
      <c r="AC257" s="315"/>
      <c r="AD257" s="241">
        <f t="shared" si="66"/>
        <v>0</v>
      </c>
      <c r="AE257" s="241"/>
    </row>
    <row r="258" spans="1:31" s="224" customFormat="1" ht="11.25" customHeight="1" x14ac:dyDescent="0.15">
      <c r="A258" s="330" t="s">
        <v>1205</v>
      </c>
      <c r="B258" s="331" t="s">
        <v>508</v>
      </c>
      <c r="C258" s="398" t="s">
        <v>510</v>
      </c>
      <c r="D258" s="399"/>
      <c r="E258" s="367">
        <v>3.85</v>
      </c>
      <c r="F258" s="368">
        <v>3.65</v>
      </c>
      <c r="G258" s="369"/>
      <c r="H258" s="336"/>
      <c r="I258" s="337" t="s">
        <v>845</v>
      </c>
      <c r="J258" s="338"/>
      <c r="K258" s="339"/>
      <c r="L258" s="340">
        <f t="shared" si="63"/>
        <v>0</v>
      </c>
      <c r="M258" s="315"/>
      <c r="N258" s="339"/>
      <c r="O258" s="340">
        <f t="shared" si="64"/>
        <v>0</v>
      </c>
      <c r="P258" s="315"/>
      <c r="Q258" s="339"/>
      <c r="R258" s="340">
        <f t="shared" si="65"/>
        <v>0</v>
      </c>
      <c r="S258" s="315"/>
      <c r="T258" s="339"/>
      <c r="U258" s="340"/>
      <c r="V258" s="315"/>
      <c r="W258" s="339"/>
      <c r="X258" s="340"/>
      <c r="Y258" s="315"/>
      <c r="Z258" s="341"/>
      <c r="AA258" s="342"/>
      <c r="AB258" s="343"/>
      <c r="AC258" s="315"/>
      <c r="AD258" s="241">
        <f t="shared" si="66"/>
        <v>0</v>
      </c>
      <c r="AE258" s="241"/>
    </row>
    <row r="259" spans="1:31" s="224" customFormat="1" ht="11.25" customHeight="1" x14ac:dyDescent="0.15">
      <c r="A259" s="330" t="s">
        <v>1206</v>
      </c>
      <c r="B259" s="331" t="s">
        <v>508</v>
      </c>
      <c r="C259" s="398" t="s">
        <v>510</v>
      </c>
      <c r="D259" s="399"/>
      <c r="E259" s="367">
        <v>3.85</v>
      </c>
      <c r="F259" s="368">
        <v>3.65</v>
      </c>
      <c r="G259" s="369"/>
      <c r="H259" s="336"/>
      <c r="I259" s="337" t="s">
        <v>846</v>
      </c>
      <c r="J259" s="338"/>
      <c r="K259" s="339"/>
      <c r="L259" s="340">
        <f t="shared" si="63"/>
        <v>0</v>
      </c>
      <c r="M259" s="315"/>
      <c r="N259" s="339"/>
      <c r="O259" s="340">
        <f t="shared" si="64"/>
        <v>0</v>
      </c>
      <c r="P259" s="315"/>
      <c r="Q259" s="339"/>
      <c r="R259" s="340">
        <f t="shared" si="65"/>
        <v>0</v>
      </c>
      <c r="S259" s="315"/>
      <c r="T259" s="339"/>
      <c r="U259" s="340"/>
      <c r="V259" s="315"/>
      <c r="W259" s="339"/>
      <c r="X259" s="340"/>
      <c r="Y259" s="315"/>
      <c r="Z259" s="341"/>
      <c r="AA259" s="342"/>
      <c r="AB259" s="343"/>
      <c r="AC259" s="315"/>
      <c r="AD259" s="241">
        <f t="shared" si="66"/>
        <v>0</v>
      </c>
      <c r="AE259" s="241"/>
    </row>
    <row r="260" spans="1:31" s="224" customFormat="1" ht="11.25" customHeight="1" x14ac:dyDescent="0.15">
      <c r="A260" s="330" t="s">
        <v>1154</v>
      </c>
      <c r="B260" s="331"/>
      <c r="C260" s="398" t="s">
        <v>510</v>
      </c>
      <c r="D260" s="399"/>
      <c r="E260" s="367">
        <v>3.15</v>
      </c>
      <c r="F260" s="368">
        <v>2.95</v>
      </c>
      <c r="G260" s="369"/>
      <c r="H260" s="336"/>
      <c r="I260" s="337" t="s">
        <v>848</v>
      </c>
      <c r="J260" s="338"/>
      <c r="K260" s="339"/>
      <c r="L260" s="340">
        <f t="shared" si="63"/>
        <v>0</v>
      </c>
      <c r="M260" s="315"/>
      <c r="N260" s="339"/>
      <c r="O260" s="340">
        <f t="shared" si="64"/>
        <v>0</v>
      </c>
      <c r="P260" s="315"/>
      <c r="Q260" s="339"/>
      <c r="R260" s="340">
        <f t="shared" si="65"/>
        <v>0</v>
      </c>
      <c r="S260" s="315"/>
      <c r="T260" s="339"/>
      <c r="U260" s="340"/>
      <c r="V260" s="315"/>
      <c r="W260" s="339"/>
      <c r="X260" s="340"/>
      <c r="Y260" s="315"/>
      <c r="Z260" s="341"/>
      <c r="AA260" s="342"/>
      <c r="AB260" s="343"/>
      <c r="AC260" s="315"/>
      <c r="AD260" s="241">
        <f t="shared" si="66"/>
        <v>0</v>
      </c>
      <c r="AE260" s="241"/>
    </row>
    <row r="261" spans="1:31" s="224" customFormat="1" ht="11.25" customHeight="1" x14ac:dyDescent="0.15">
      <c r="A261" s="330" t="s">
        <v>1207</v>
      </c>
      <c r="B261" s="331" t="s">
        <v>508</v>
      </c>
      <c r="C261" s="398" t="s">
        <v>510</v>
      </c>
      <c r="D261" s="399"/>
      <c r="E261" s="367">
        <v>3.85</v>
      </c>
      <c r="F261" s="368">
        <v>3.65</v>
      </c>
      <c r="G261" s="369"/>
      <c r="H261" s="336"/>
      <c r="I261" s="337" t="s">
        <v>849</v>
      </c>
      <c r="J261" s="338"/>
      <c r="K261" s="339"/>
      <c r="L261" s="340">
        <f t="shared" si="63"/>
        <v>0</v>
      </c>
      <c r="M261" s="315"/>
      <c r="N261" s="339"/>
      <c r="O261" s="340">
        <f t="shared" si="64"/>
        <v>0</v>
      </c>
      <c r="P261" s="315"/>
      <c r="Q261" s="339"/>
      <c r="R261" s="340">
        <f t="shared" si="65"/>
        <v>0</v>
      </c>
      <c r="S261" s="315"/>
      <c r="T261" s="339"/>
      <c r="U261" s="340"/>
      <c r="V261" s="315"/>
      <c r="W261" s="339"/>
      <c r="X261" s="340"/>
      <c r="Y261" s="315"/>
      <c r="Z261" s="341"/>
      <c r="AA261" s="342"/>
      <c r="AB261" s="343"/>
      <c r="AC261" s="315"/>
      <c r="AD261" s="241">
        <f t="shared" si="66"/>
        <v>0</v>
      </c>
      <c r="AE261" s="241"/>
    </row>
    <row r="262" spans="1:31" s="224" customFormat="1" ht="11.25" customHeight="1" x14ac:dyDescent="0.15">
      <c r="A262" s="330" t="s">
        <v>1155</v>
      </c>
      <c r="B262" s="331"/>
      <c r="C262" s="398" t="s">
        <v>510</v>
      </c>
      <c r="D262" s="399"/>
      <c r="E262" s="367">
        <v>3.15</v>
      </c>
      <c r="F262" s="368">
        <v>2.95</v>
      </c>
      <c r="G262" s="369"/>
      <c r="H262" s="358"/>
      <c r="I262" s="337" t="s">
        <v>850</v>
      </c>
      <c r="J262" s="338"/>
      <c r="K262" s="339"/>
      <c r="L262" s="340">
        <f t="shared" ref="L262:L288" si="69">IF($D$18="YES", (K262), (0))</f>
        <v>0</v>
      </c>
      <c r="M262" s="315"/>
      <c r="N262" s="339"/>
      <c r="O262" s="340">
        <f t="shared" ref="O262:O288" si="70">IF($D$18="YES", (N262), (0))</f>
        <v>0</v>
      </c>
      <c r="P262" s="315"/>
      <c r="Q262" s="339"/>
      <c r="R262" s="340">
        <f t="shared" ref="R262:R288" si="71">IF($D$18="YES", (Q262), (0))</f>
        <v>0</v>
      </c>
      <c r="S262" s="315"/>
      <c r="T262" s="339"/>
      <c r="U262" s="340"/>
      <c r="V262" s="315"/>
      <c r="W262" s="339"/>
      <c r="X262" s="340"/>
      <c r="Y262" s="315"/>
      <c r="Z262" s="341"/>
      <c r="AA262" s="342"/>
      <c r="AB262" s="343"/>
      <c r="AC262" s="315"/>
      <c r="AD262" s="241">
        <f t="shared" ref="AD262:AD288" si="72">SUM(K262,L262,N262,O262,Q262,R262,T262,U262,W262,X262)</f>
        <v>0</v>
      </c>
      <c r="AE262" s="241"/>
    </row>
    <row r="263" spans="1:31" s="224" customFormat="1" ht="11.25" customHeight="1" x14ac:dyDescent="0.15">
      <c r="A263" s="330" t="s">
        <v>1208</v>
      </c>
      <c r="B263" s="331" t="s">
        <v>508</v>
      </c>
      <c r="C263" s="398" t="s">
        <v>510</v>
      </c>
      <c r="D263" s="399"/>
      <c r="E263" s="367">
        <v>4.1500000000000004</v>
      </c>
      <c r="F263" s="368">
        <v>3.95</v>
      </c>
      <c r="G263" s="369"/>
      <c r="H263" s="336"/>
      <c r="I263" s="337" t="s">
        <v>851</v>
      </c>
      <c r="J263" s="338"/>
      <c r="K263" s="339"/>
      <c r="L263" s="340">
        <f t="shared" si="69"/>
        <v>0</v>
      </c>
      <c r="M263" s="315"/>
      <c r="N263" s="339"/>
      <c r="O263" s="340">
        <f t="shared" si="70"/>
        <v>0</v>
      </c>
      <c r="P263" s="315"/>
      <c r="Q263" s="339"/>
      <c r="R263" s="340">
        <f t="shared" si="71"/>
        <v>0</v>
      </c>
      <c r="S263" s="315"/>
      <c r="T263" s="339"/>
      <c r="U263" s="340"/>
      <c r="V263" s="315"/>
      <c r="W263" s="339"/>
      <c r="X263" s="340"/>
      <c r="Y263" s="315"/>
      <c r="Z263" s="341"/>
      <c r="AA263" s="342"/>
      <c r="AB263" s="343"/>
      <c r="AC263" s="315"/>
      <c r="AD263" s="241">
        <f t="shared" si="72"/>
        <v>0</v>
      </c>
      <c r="AE263" s="241"/>
    </row>
    <row r="264" spans="1:31" s="224" customFormat="1" ht="11.25" customHeight="1" x14ac:dyDescent="0.15">
      <c r="A264" s="330" t="s">
        <v>1156</v>
      </c>
      <c r="B264" s="331"/>
      <c r="C264" s="398" t="s">
        <v>510</v>
      </c>
      <c r="D264" s="399"/>
      <c r="E264" s="367">
        <v>3.15</v>
      </c>
      <c r="F264" s="368">
        <v>2.95</v>
      </c>
      <c r="G264" s="369"/>
      <c r="H264" s="336"/>
      <c r="I264" s="337" t="s">
        <v>852</v>
      </c>
      <c r="J264" s="338"/>
      <c r="K264" s="339"/>
      <c r="L264" s="340">
        <f t="shared" si="69"/>
        <v>0</v>
      </c>
      <c r="M264" s="315"/>
      <c r="N264" s="339"/>
      <c r="O264" s="340">
        <f t="shared" si="70"/>
        <v>0</v>
      </c>
      <c r="P264" s="315"/>
      <c r="Q264" s="339"/>
      <c r="R264" s="340">
        <f t="shared" si="71"/>
        <v>0</v>
      </c>
      <c r="S264" s="315"/>
      <c r="T264" s="339"/>
      <c r="U264" s="340"/>
      <c r="V264" s="315"/>
      <c r="W264" s="339"/>
      <c r="X264" s="340"/>
      <c r="Y264" s="315"/>
      <c r="Z264" s="341"/>
      <c r="AA264" s="342"/>
      <c r="AB264" s="343"/>
      <c r="AC264" s="315"/>
      <c r="AD264" s="241">
        <f t="shared" si="72"/>
        <v>0</v>
      </c>
      <c r="AE264" s="241"/>
    </row>
    <row r="265" spans="1:31" s="224" customFormat="1" ht="11.25" customHeight="1" x14ac:dyDescent="0.15">
      <c r="A265" s="330" t="s">
        <v>1157</v>
      </c>
      <c r="B265" s="331"/>
      <c r="C265" s="398" t="s">
        <v>510</v>
      </c>
      <c r="D265" s="399"/>
      <c r="E265" s="367">
        <v>3.15</v>
      </c>
      <c r="F265" s="368">
        <v>2.95</v>
      </c>
      <c r="G265" s="369"/>
      <c r="H265" s="358"/>
      <c r="I265" s="337" t="s">
        <v>853</v>
      </c>
      <c r="J265" s="338"/>
      <c r="K265" s="381"/>
      <c r="L265" s="340">
        <f t="shared" si="69"/>
        <v>0</v>
      </c>
      <c r="M265" s="315"/>
      <c r="N265" s="339"/>
      <c r="O265" s="340">
        <f t="shared" si="70"/>
        <v>0</v>
      </c>
      <c r="P265" s="315"/>
      <c r="Q265" s="339"/>
      <c r="R265" s="340">
        <f t="shared" si="71"/>
        <v>0</v>
      </c>
      <c r="S265" s="315"/>
      <c r="T265" s="339"/>
      <c r="U265" s="340"/>
      <c r="V265" s="315"/>
      <c r="W265" s="339"/>
      <c r="X265" s="340"/>
      <c r="Y265" s="315"/>
      <c r="Z265" s="341"/>
      <c r="AA265" s="342"/>
      <c r="AB265" s="343"/>
      <c r="AC265" s="315"/>
      <c r="AD265" s="241">
        <f t="shared" si="72"/>
        <v>0</v>
      </c>
      <c r="AE265" s="241"/>
    </row>
    <row r="266" spans="1:31" s="224" customFormat="1" ht="11.25" customHeight="1" x14ac:dyDescent="0.15">
      <c r="A266" s="330" t="s">
        <v>1158</v>
      </c>
      <c r="B266" s="331"/>
      <c r="C266" s="398" t="s">
        <v>510</v>
      </c>
      <c r="D266" s="399"/>
      <c r="E266" s="367">
        <v>3.15</v>
      </c>
      <c r="F266" s="368">
        <v>2.95</v>
      </c>
      <c r="G266" s="369"/>
      <c r="H266" s="358"/>
      <c r="I266" s="337" t="s">
        <v>854</v>
      </c>
      <c r="J266" s="338"/>
      <c r="K266" s="339"/>
      <c r="L266" s="340">
        <f t="shared" si="69"/>
        <v>0</v>
      </c>
      <c r="M266" s="315"/>
      <c r="N266" s="339"/>
      <c r="O266" s="340">
        <f t="shared" si="70"/>
        <v>0</v>
      </c>
      <c r="P266" s="315"/>
      <c r="Q266" s="339"/>
      <c r="R266" s="340">
        <f t="shared" si="71"/>
        <v>0</v>
      </c>
      <c r="S266" s="315"/>
      <c r="T266" s="339"/>
      <c r="U266" s="340"/>
      <c r="V266" s="315"/>
      <c r="W266" s="339"/>
      <c r="X266" s="340"/>
      <c r="Y266" s="315"/>
      <c r="Z266" s="341"/>
      <c r="AA266" s="342"/>
      <c r="AB266" s="343"/>
      <c r="AC266" s="315"/>
      <c r="AD266" s="241">
        <f t="shared" si="72"/>
        <v>0</v>
      </c>
      <c r="AE266" s="241"/>
    </row>
    <row r="267" spans="1:31" s="224" customFormat="1" ht="11.25" customHeight="1" x14ac:dyDescent="0.15">
      <c r="A267" s="330" t="s">
        <v>1159</v>
      </c>
      <c r="B267" s="331"/>
      <c r="C267" s="398" t="s">
        <v>510</v>
      </c>
      <c r="D267" s="399"/>
      <c r="E267" s="367">
        <v>3.15</v>
      </c>
      <c r="F267" s="368">
        <v>2.95</v>
      </c>
      <c r="G267" s="369"/>
      <c r="H267" s="336"/>
      <c r="I267" s="337" t="s">
        <v>855</v>
      </c>
      <c r="J267" s="338"/>
      <c r="K267" s="339"/>
      <c r="L267" s="340">
        <f t="shared" si="69"/>
        <v>0</v>
      </c>
      <c r="M267" s="315"/>
      <c r="N267" s="339"/>
      <c r="O267" s="340">
        <f t="shared" si="70"/>
        <v>0</v>
      </c>
      <c r="P267" s="315"/>
      <c r="Q267" s="339"/>
      <c r="R267" s="340">
        <f t="shared" si="71"/>
        <v>0</v>
      </c>
      <c r="S267" s="315"/>
      <c r="T267" s="339"/>
      <c r="U267" s="340"/>
      <c r="V267" s="315"/>
      <c r="W267" s="339"/>
      <c r="X267" s="340"/>
      <c r="Y267" s="315"/>
      <c r="Z267" s="341"/>
      <c r="AA267" s="342"/>
      <c r="AB267" s="343"/>
      <c r="AC267" s="315"/>
      <c r="AD267" s="241">
        <f t="shared" si="72"/>
        <v>0</v>
      </c>
      <c r="AE267" s="241"/>
    </row>
    <row r="268" spans="1:31" s="224" customFormat="1" ht="11.25" customHeight="1" x14ac:dyDescent="0.15">
      <c r="A268" s="330" t="s">
        <v>1160</v>
      </c>
      <c r="B268" s="331"/>
      <c r="C268" s="398" t="s">
        <v>510</v>
      </c>
      <c r="D268" s="399"/>
      <c r="E268" s="367">
        <v>3.15</v>
      </c>
      <c r="F268" s="368">
        <v>2.95</v>
      </c>
      <c r="G268" s="369"/>
      <c r="H268" s="336"/>
      <c r="I268" s="337" t="s">
        <v>856</v>
      </c>
      <c r="J268" s="338"/>
      <c r="K268" s="339"/>
      <c r="L268" s="340">
        <f t="shared" si="69"/>
        <v>0</v>
      </c>
      <c r="M268" s="315"/>
      <c r="N268" s="339"/>
      <c r="O268" s="340">
        <f t="shared" si="70"/>
        <v>0</v>
      </c>
      <c r="P268" s="315"/>
      <c r="Q268" s="339"/>
      <c r="R268" s="340">
        <f t="shared" si="71"/>
        <v>0</v>
      </c>
      <c r="S268" s="315"/>
      <c r="T268" s="339"/>
      <c r="U268" s="340"/>
      <c r="V268" s="315"/>
      <c r="W268" s="339"/>
      <c r="X268" s="340"/>
      <c r="Y268" s="315"/>
      <c r="Z268" s="341"/>
      <c r="AA268" s="342"/>
      <c r="AB268" s="343"/>
      <c r="AC268" s="315"/>
      <c r="AD268" s="241">
        <f t="shared" si="72"/>
        <v>0</v>
      </c>
      <c r="AE268" s="241"/>
    </row>
    <row r="269" spans="1:31" s="224" customFormat="1" ht="11.25" customHeight="1" x14ac:dyDescent="0.15">
      <c r="A269" s="330" t="s">
        <v>1272</v>
      </c>
      <c r="B269" s="331" t="s">
        <v>508</v>
      </c>
      <c r="C269" s="398" t="s">
        <v>510</v>
      </c>
      <c r="D269" s="399"/>
      <c r="E269" s="367">
        <v>3.85</v>
      </c>
      <c r="F269" s="368">
        <v>3.65</v>
      </c>
      <c r="G269" s="369"/>
      <c r="H269" s="336"/>
      <c r="I269" s="337" t="s">
        <v>1285</v>
      </c>
      <c r="J269" s="338"/>
      <c r="K269" s="339"/>
      <c r="L269" s="340">
        <f t="shared" si="69"/>
        <v>0</v>
      </c>
      <c r="M269" s="315"/>
      <c r="N269" s="339"/>
      <c r="O269" s="340">
        <f t="shared" si="70"/>
        <v>0</v>
      </c>
      <c r="P269" s="315"/>
      <c r="Q269" s="339"/>
      <c r="R269" s="340">
        <f t="shared" si="71"/>
        <v>0</v>
      </c>
      <c r="S269" s="315"/>
      <c r="T269" s="339"/>
      <c r="U269" s="340"/>
      <c r="V269" s="315"/>
      <c r="W269" s="339"/>
      <c r="X269" s="340"/>
      <c r="Y269" s="315"/>
      <c r="Z269" s="341"/>
      <c r="AA269" s="342"/>
      <c r="AB269" s="343"/>
      <c r="AC269" s="315"/>
      <c r="AD269" s="241">
        <f t="shared" si="72"/>
        <v>0</v>
      </c>
      <c r="AE269" s="241"/>
    </row>
    <row r="270" spans="1:31" s="224" customFormat="1" ht="11.25" customHeight="1" x14ac:dyDescent="0.15">
      <c r="A270" s="330" t="s">
        <v>1161</v>
      </c>
      <c r="B270" s="331"/>
      <c r="C270" s="398" t="s">
        <v>510</v>
      </c>
      <c r="D270" s="399"/>
      <c r="E270" s="367">
        <v>3.15</v>
      </c>
      <c r="F270" s="368">
        <v>2.95</v>
      </c>
      <c r="G270" s="369"/>
      <c r="H270" s="336"/>
      <c r="I270" s="337" t="s">
        <v>857</v>
      </c>
      <c r="J270" s="338"/>
      <c r="K270" s="339"/>
      <c r="L270" s="340">
        <f t="shared" si="69"/>
        <v>0</v>
      </c>
      <c r="M270" s="315"/>
      <c r="N270" s="339"/>
      <c r="O270" s="340">
        <f t="shared" si="70"/>
        <v>0</v>
      </c>
      <c r="P270" s="315"/>
      <c r="Q270" s="339"/>
      <c r="R270" s="340">
        <f t="shared" si="71"/>
        <v>0</v>
      </c>
      <c r="S270" s="315"/>
      <c r="T270" s="339"/>
      <c r="U270" s="340"/>
      <c r="V270" s="315"/>
      <c r="W270" s="339"/>
      <c r="X270" s="340"/>
      <c r="Y270" s="315"/>
      <c r="Z270" s="341"/>
      <c r="AA270" s="342"/>
      <c r="AB270" s="343"/>
      <c r="AC270" s="315"/>
      <c r="AD270" s="241">
        <f t="shared" si="72"/>
        <v>0</v>
      </c>
      <c r="AE270" s="241"/>
    </row>
    <row r="271" spans="1:31" s="224" customFormat="1" ht="11.25" customHeight="1" x14ac:dyDescent="0.15">
      <c r="A271" s="330" t="s">
        <v>1163</v>
      </c>
      <c r="B271" s="331"/>
      <c r="C271" s="398" t="s">
        <v>510</v>
      </c>
      <c r="D271" s="399"/>
      <c r="E271" s="367">
        <v>3.15</v>
      </c>
      <c r="F271" s="368">
        <v>2.95</v>
      </c>
      <c r="G271" s="369"/>
      <c r="H271" s="336"/>
      <c r="I271" s="337" t="s">
        <v>858</v>
      </c>
      <c r="J271" s="338"/>
      <c r="K271" s="339"/>
      <c r="L271" s="340">
        <f t="shared" si="69"/>
        <v>0</v>
      </c>
      <c r="M271" s="315"/>
      <c r="N271" s="339"/>
      <c r="O271" s="340">
        <f t="shared" si="70"/>
        <v>0</v>
      </c>
      <c r="P271" s="315"/>
      <c r="Q271" s="339"/>
      <c r="R271" s="340">
        <f t="shared" si="71"/>
        <v>0</v>
      </c>
      <c r="S271" s="315"/>
      <c r="T271" s="339"/>
      <c r="U271" s="340"/>
      <c r="V271" s="315"/>
      <c r="W271" s="339"/>
      <c r="X271" s="340"/>
      <c r="Y271" s="315"/>
      <c r="Z271" s="341"/>
      <c r="AA271" s="342"/>
      <c r="AB271" s="343"/>
      <c r="AC271" s="315"/>
      <c r="AD271" s="241">
        <f t="shared" si="72"/>
        <v>0</v>
      </c>
      <c r="AE271" s="241"/>
    </row>
    <row r="272" spans="1:31" s="224" customFormat="1" ht="11.25" customHeight="1" x14ac:dyDescent="0.15">
      <c r="A272" s="330" t="s">
        <v>1164</v>
      </c>
      <c r="B272" s="331"/>
      <c r="C272" s="398" t="s">
        <v>510</v>
      </c>
      <c r="D272" s="399"/>
      <c r="E272" s="367">
        <v>3.15</v>
      </c>
      <c r="F272" s="368">
        <v>2.95</v>
      </c>
      <c r="G272" s="369"/>
      <c r="H272" s="336"/>
      <c r="I272" s="337" t="s">
        <v>860</v>
      </c>
      <c r="J272" s="338"/>
      <c r="K272" s="339"/>
      <c r="L272" s="340">
        <f t="shared" si="69"/>
        <v>0</v>
      </c>
      <c r="M272" s="315"/>
      <c r="N272" s="339"/>
      <c r="O272" s="340">
        <f t="shared" si="70"/>
        <v>0</v>
      </c>
      <c r="P272" s="315"/>
      <c r="Q272" s="339"/>
      <c r="R272" s="340">
        <f t="shared" si="71"/>
        <v>0</v>
      </c>
      <c r="S272" s="315"/>
      <c r="T272" s="339"/>
      <c r="U272" s="340"/>
      <c r="V272" s="315"/>
      <c r="W272" s="339"/>
      <c r="X272" s="340"/>
      <c r="Y272" s="315"/>
      <c r="Z272" s="341"/>
      <c r="AA272" s="342"/>
      <c r="AB272" s="343"/>
      <c r="AC272" s="315"/>
      <c r="AD272" s="241">
        <f t="shared" si="72"/>
        <v>0</v>
      </c>
      <c r="AE272" s="241"/>
    </row>
    <row r="273" spans="1:31" s="224" customFormat="1" ht="11.25" customHeight="1" x14ac:dyDescent="0.15">
      <c r="A273" s="330" t="s">
        <v>1165</v>
      </c>
      <c r="B273" s="331"/>
      <c r="C273" s="398" t="s">
        <v>510</v>
      </c>
      <c r="D273" s="399"/>
      <c r="E273" s="367">
        <v>3.15</v>
      </c>
      <c r="F273" s="368">
        <v>2.95</v>
      </c>
      <c r="G273" s="369"/>
      <c r="H273" s="336"/>
      <c r="I273" s="337" t="s">
        <v>861</v>
      </c>
      <c r="J273" s="338"/>
      <c r="K273" s="381"/>
      <c r="L273" s="340">
        <f t="shared" si="69"/>
        <v>0</v>
      </c>
      <c r="M273" s="315"/>
      <c r="N273" s="339"/>
      <c r="O273" s="340">
        <f t="shared" si="70"/>
        <v>0</v>
      </c>
      <c r="P273" s="315"/>
      <c r="Q273" s="339"/>
      <c r="R273" s="340">
        <f t="shared" si="71"/>
        <v>0</v>
      </c>
      <c r="S273" s="315"/>
      <c r="T273" s="339"/>
      <c r="U273" s="340"/>
      <c r="V273" s="315"/>
      <c r="W273" s="339"/>
      <c r="X273" s="340"/>
      <c r="Y273" s="315"/>
      <c r="Z273" s="341"/>
      <c r="AA273" s="342"/>
      <c r="AB273" s="343"/>
      <c r="AC273" s="315"/>
      <c r="AD273" s="241">
        <f t="shared" si="72"/>
        <v>0</v>
      </c>
      <c r="AE273" s="241"/>
    </row>
    <row r="274" spans="1:31" s="224" customFormat="1" ht="11.25" customHeight="1" x14ac:dyDescent="0.15">
      <c r="A274" s="330" t="s">
        <v>1166</v>
      </c>
      <c r="B274" s="331"/>
      <c r="C274" s="398" t="s">
        <v>510</v>
      </c>
      <c r="D274" s="399"/>
      <c r="E274" s="367">
        <v>3.15</v>
      </c>
      <c r="F274" s="368">
        <v>2.95</v>
      </c>
      <c r="G274" s="369"/>
      <c r="H274" s="336"/>
      <c r="I274" s="337" t="s">
        <v>862</v>
      </c>
      <c r="J274" s="338"/>
      <c r="K274" s="339"/>
      <c r="L274" s="340">
        <f t="shared" si="69"/>
        <v>0</v>
      </c>
      <c r="M274" s="315"/>
      <c r="N274" s="339"/>
      <c r="O274" s="340">
        <f t="shared" si="70"/>
        <v>0</v>
      </c>
      <c r="P274" s="315"/>
      <c r="Q274" s="339"/>
      <c r="R274" s="340">
        <f t="shared" si="71"/>
        <v>0</v>
      </c>
      <c r="S274" s="315"/>
      <c r="T274" s="339"/>
      <c r="U274" s="340"/>
      <c r="V274" s="315"/>
      <c r="W274" s="339"/>
      <c r="X274" s="340"/>
      <c r="Y274" s="315"/>
      <c r="Z274" s="341"/>
      <c r="AA274" s="342"/>
      <c r="AB274" s="343"/>
      <c r="AC274" s="315"/>
      <c r="AD274" s="241">
        <f t="shared" si="72"/>
        <v>0</v>
      </c>
      <c r="AE274" s="241"/>
    </row>
    <row r="275" spans="1:31" s="224" customFormat="1" ht="11.25" customHeight="1" x14ac:dyDescent="0.15">
      <c r="A275" s="330" t="s">
        <v>1167</v>
      </c>
      <c r="B275" s="331"/>
      <c r="C275" s="398" t="s">
        <v>510</v>
      </c>
      <c r="D275" s="399"/>
      <c r="E275" s="367">
        <v>3.15</v>
      </c>
      <c r="F275" s="368">
        <v>2.95</v>
      </c>
      <c r="G275" s="369"/>
      <c r="H275" s="358"/>
      <c r="I275" s="337" t="s">
        <v>863</v>
      </c>
      <c r="J275" s="338"/>
      <c r="K275" s="339"/>
      <c r="L275" s="340">
        <f t="shared" si="69"/>
        <v>0</v>
      </c>
      <c r="M275" s="315"/>
      <c r="N275" s="339"/>
      <c r="O275" s="340">
        <f t="shared" si="70"/>
        <v>0</v>
      </c>
      <c r="P275" s="315"/>
      <c r="Q275" s="339"/>
      <c r="R275" s="340">
        <f t="shared" si="71"/>
        <v>0</v>
      </c>
      <c r="S275" s="315"/>
      <c r="T275" s="339"/>
      <c r="U275" s="340"/>
      <c r="V275" s="315"/>
      <c r="W275" s="339"/>
      <c r="X275" s="340"/>
      <c r="Y275" s="315"/>
      <c r="Z275" s="341"/>
      <c r="AA275" s="342"/>
      <c r="AB275" s="343"/>
      <c r="AC275" s="315"/>
      <c r="AD275" s="241">
        <f t="shared" si="72"/>
        <v>0</v>
      </c>
      <c r="AE275" s="241"/>
    </row>
    <row r="276" spans="1:31" s="224" customFormat="1" ht="11.25" customHeight="1" x14ac:dyDescent="0.15">
      <c r="A276" s="330" t="s">
        <v>1168</v>
      </c>
      <c r="B276" s="331"/>
      <c r="C276" s="398" t="s">
        <v>510</v>
      </c>
      <c r="D276" s="399"/>
      <c r="E276" s="367">
        <v>3.15</v>
      </c>
      <c r="F276" s="368">
        <v>2.95</v>
      </c>
      <c r="G276" s="369"/>
      <c r="H276" s="336"/>
      <c r="I276" s="337" t="s">
        <v>864</v>
      </c>
      <c r="J276" s="338"/>
      <c r="K276" s="339"/>
      <c r="L276" s="340">
        <f t="shared" si="69"/>
        <v>0</v>
      </c>
      <c r="M276" s="315"/>
      <c r="N276" s="339"/>
      <c r="O276" s="340">
        <f t="shared" si="70"/>
        <v>0</v>
      </c>
      <c r="P276" s="315"/>
      <c r="Q276" s="339"/>
      <c r="R276" s="340">
        <f t="shared" si="71"/>
        <v>0</v>
      </c>
      <c r="S276" s="315"/>
      <c r="T276" s="339"/>
      <c r="U276" s="340"/>
      <c r="V276" s="315"/>
      <c r="W276" s="339"/>
      <c r="X276" s="340"/>
      <c r="Y276" s="315"/>
      <c r="Z276" s="341"/>
      <c r="AA276" s="342"/>
      <c r="AB276" s="343"/>
      <c r="AC276" s="315"/>
      <c r="AD276" s="241">
        <f t="shared" si="72"/>
        <v>0</v>
      </c>
      <c r="AE276" s="241"/>
    </row>
    <row r="277" spans="1:31" s="224" customFormat="1" ht="11.25" customHeight="1" x14ac:dyDescent="0.15">
      <c r="A277" s="330" t="s">
        <v>1169</v>
      </c>
      <c r="B277" s="331"/>
      <c r="C277" s="398" t="s">
        <v>510</v>
      </c>
      <c r="D277" s="399"/>
      <c r="E277" s="367">
        <v>3.15</v>
      </c>
      <c r="F277" s="368">
        <v>2.95</v>
      </c>
      <c r="G277" s="369"/>
      <c r="H277" s="358"/>
      <c r="I277" s="337" t="s">
        <v>865</v>
      </c>
      <c r="J277" s="338"/>
      <c r="K277" s="339"/>
      <c r="L277" s="340">
        <f t="shared" si="69"/>
        <v>0</v>
      </c>
      <c r="M277" s="315"/>
      <c r="N277" s="339"/>
      <c r="O277" s="340">
        <f t="shared" si="70"/>
        <v>0</v>
      </c>
      <c r="P277" s="315"/>
      <c r="Q277" s="339"/>
      <c r="R277" s="340">
        <f t="shared" si="71"/>
        <v>0</v>
      </c>
      <c r="S277" s="315"/>
      <c r="T277" s="339"/>
      <c r="U277" s="340"/>
      <c r="V277" s="315"/>
      <c r="W277" s="339"/>
      <c r="X277" s="340"/>
      <c r="Y277" s="315"/>
      <c r="Z277" s="341"/>
      <c r="AA277" s="342"/>
      <c r="AB277" s="343"/>
      <c r="AC277" s="315"/>
      <c r="AD277" s="241">
        <f t="shared" si="72"/>
        <v>0</v>
      </c>
      <c r="AE277" s="241"/>
    </row>
    <row r="278" spans="1:31" s="224" customFormat="1" ht="11.25" customHeight="1" x14ac:dyDescent="0.15">
      <c r="A278" s="330" t="s">
        <v>1217</v>
      </c>
      <c r="B278" s="331"/>
      <c r="C278" s="398" t="s">
        <v>510</v>
      </c>
      <c r="D278" s="399"/>
      <c r="E278" s="367">
        <v>3.15</v>
      </c>
      <c r="F278" s="368">
        <v>2.95</v>
      </c>
      <c r="G278" s="369"/>
      <c r="H278" s="358"/>
      <c r="I278" s="337" t="s">
        <v>866</v>
      </c>
      <c r="J278" s="338"/>
      <c r="K278" s="339"/>
      <c r="L278" s="340">
        <f t="shared" si="69"/>
        <v>0</v>
      </c>
      <c r="M278" s="315"/>
      <c r="N278" s="339"/>
      <c r="O278" s="340">
        <f t="shared" si="70"/>
        <v>0</v>
      </c>
      <c r="P278" s="315"/>
      <c r="Q278" s="339"/>
      <c r="R278" s="340">
        <f t="shared" si="71"/>
        <v>0</v>
      </c>
      <c r="S278" s="315"/>
      <c r="T278" s="339"/>
      <c r="U278" s="340"/>
      <c r="V278" s="315"/>
      <c r="W278" s="339"/>
      <c r="X278" s="340"/>
      <c r="Y278" s="315"/>
      <c r="Z278" s="341"/>
      <c r="AA278" s="342"/>
      <c r="AB278" s="343"/>
      <c r="AC278" s="315"/>
      <c r="AD278" s="241">
        <f t="shared" si="72"/>
        <v>0</v>
      </c>
      <c r="AE278" s="241"/>
    </row>
    <row r="279" spans="1:31" s="224" customFormat="1" ht="11.25" customHeight="1" x14ac:dyDescent="0.15">
      <c r="A279" s="330" t="s">
        <v>1170</v>
      </c>
      <c r="B279" s="331"/>
      <c r="C279" s="398" t="s">
        <v>510</v>
      </c>
      <c r="D279" s="399"/>
      <c r="E279" s="367">
        <v>3.15</v>
      </c>
      <c r="F279" s="368">
        <v>2.95</v>
      </c>
      <c r="G279" s="369"/>
      <c r="H279" s="336"/>
      <c r="I279" s="337" t="s">
        <v>867</v>
      </c>
      <c r="J279" s="338"/>
      <c r="K279" s="339"/>
      <c r="L279" s="340">
        <f t="shared" si="69"/>
        <v>0</v>
      </c>
      <c r="M279" s="315"/>
      <c r="N279" s="339"/>
      <c r="O279" s="340">
        <f t="shared" si="70"/>
        <v>0</v>
      </c>
      <c r="P279" s="315"/>
      <c r="Q279" s="339"/>
      <c r="R279" s="340">
        <f t="shared" si="71"/>
        <v>0</v>
      </c>
      <c r="S279" s="315"/>
      <c r="T279" s="339"/>
      <c r="U279" s="340"/>
      <c r="V279" s="315"/>
      <c r="W279" s="339"/>
      <c r="X279" s="340"/>
      <c r="Y279" s="315"/>
      <c r="Z279" s="341"/>
      <c r="AA279" s="342"/>
      <c r="AB279" s="343"/>
      <c r="AC279" s="315"/>
      <c r="AD279" s="241">
        <f t="shared" si="72"/>
        <v>0</v>
      </c>
      <c r="AE279" s="241"/>
    </row>
    <row r="280" spans="1:31" s="224" customFormat="1" ht="11.25" customHeight="1" x14ac:dyDescent="0.15">
      <c r="A280" s="330" t="s">
        <v>1171</v>
      </c>
      <c r="B280" s="331"/>
      <c r="C280" s="398" t="s">
        <v>510</v>
      </c>
      <c r="D280" s="399"/>
      <c r="E280" s="367">
        <v>3.15</v>
      </c>
      <c r="F280" s="368">
        <v>2.95</v>
      </c>
      <c r="G280" s="369"/>
      <c r="H280" s="336"/>
      <c r="I280" s="337" t="s">
        <v>868</v>
      </c>
      <c r="J280" s="338"/>
      <c r="K280" s="339"/>
      <c r="L280" s="340">
        <f t="shared" si="69"/>
        <v>0</v>
      </c>
      <c r="M280" s="315"/>
      <c r="N280" s="339"/>
      <c r="O280" s="340">
        <f t="shared" si="70"/>
        <v>0</v>
      </c>
      <c r="P280" s="315"/>
      <c r="Q280" s="339"/>
      <c r="R280" s="340">
        <f t="shared" si="71"/>
        <v>0</v>
      </c>
      <c r="S280" s="315"/>
      <c r="T280" s="339"/>
      <c r="U280" s="340"/>
      <c r="V280" s="315"/>
      <c r="W280" s="339"/>
      <c r="X280" s="340"/>
      <c r="Y280" s="315"/>
      <c r="Z280" s="341"/>
      <c r="AA280" s="342"/>
      <c r="AB280" s="343"/>
      <c r="AC280" s="315"/>
      <c r="AD280" s="241">
        <f t="shared" si="72"/>
        <v>0</v>
      </c>
      <c r="AE280" s="241"/>
    </row>
    <row r="281" spans="1:31" s="224" customFormat="1" ht="11.25" customHeight="1" x14ac:dyDescent="0.15">
      <c r="A281" s="330" t="s">
        <v>1172</v>
      </c>
      <c r="B281" s="332"/>
      <c r="C281" s="398" t="s">
        <v>510</v>
      </c>
      <c r="D281" s="399"/>
      <c r="E281" s="367">
        <v>3.15</v>
      </c>
      <c r="F281" s="368">
        <v>2.95</v>
      </c>
      <c r="G281" s="369"/>
      <c r="H281" s="336"/>
      <c r="I281" s="337" t="s">
        <v>870</v>
      </c>
      <c r="J281" s="338"/>
      <c r="K281" s="339"/>
      <c r="L281" s="340">
        <f t="shared" si="69"/>
        <v>0</v>
      </c>
      <c r="M281" s="315"/>
      <c r="N281" s="339"/>
      <c r="O281" s="340">
        <f t="shared" si="70"/>
        <v>0</v>
      </c>
      <c r="P281" s="315"/>
      <c r="Q281" s="339"/>
      <c r="R281" s="340">
        <f t="shared" si="71"/>
        <v>0</v>
      </c>
      <c r="S281" s="315"/>
      <c r="T281" s="339"/>
      <c r="U281" s="340"/>
      <c r="V281" s="315"/>
      <c r="W281" s="339"/>
      <c r="X281" s="340"/>
      <c r="Y281" s="315"/>
      <c r="Z281" s="341"/>
      <c r="AA281" s="342"/>
      <c r="AB281" s="343"/>
      <c r="AC281" s="315"/>
      <c r="AD281" s="241">
        <f t="shared" si="72"/>
        <v>0</v>
      </c>
      <c r="AE281" s="241"/>
    </row>
    <row r="282" spans="1:31" s="224" customFormat="1" ht="11.25" customHeight="1" x14ac:dyDescent="0.15">
      <c r="A282" s="330" t="s">
        <v>1173</v>
      </c>
      <c r="B282" s="331"/>
      <c r="C282" s="398" t="s">
        <v>510</v>
      </c>
      <c r="D282" s="399"/>
      <c r="E282" s="367">
        <v>3.15</v>
      </c>
      <c r="F282" s="368">
        <v>2.95</v>
      </c>
      <c r="G282" s="369"/>
      <c r="H282" s="336"/>
      <c r="I282" s="337" t="s">
        <v>871</v>
      </c>
      <c r="J282" s="338"/>
      <c r="K282" s="381"/>
      <c r="L282" s="340">
        <f t="shared" si="69"/>
        <v>0</v>
      </c>
      <c r="M282" s="315"/>
      <c r="N282" s="339"/>
      <c r="O282" s="340">
        <f t="shared" si="70"/>
        <v>0</v>
      </c>
      <c r="P282" s="315"/>
      <c r="Q282" s="339"/>
      <c r="R282" s="340">
        <f t="shared" si="71"/>
        <v>0</v>
      </c>
      <c r="S282" s="315"/>
      <c r="T282" s="339"/>
      <c r="U282" s="340"/>
      <c r="V282" s="315"/>
      <c r="W282" s="339"/>
      <c r="X282" s="340"/>
      <c r="Y282" s="315"/>
      <c r="Z282" s="341"/>
      <c r="AA282" s="342"/>
      <c r="AB282" s="343"/>
      <c r="AC282" s="315"/>
      <c r="AD282" s="241">
        <f t="shared" si="72"/>
        <v>0</v>
      </c>
      <c r="AE282" s="241"/>
    </row>
    <row r="283" spans="1:31" s="224" customFormat="1" ht="11.25" customHeight="1" x14ac:dyDescent="0.15">
      <c r="A283" s="330" t="s">
        <v>1174</v>
      </c>
      <c r="B283" s="331"/>
      <c r="C283" s="398" t="s">
        <v>510</v>
      </c>
      <c r="D283" s="399"/>
      <c r="E283" s="367">
        <v>3.15</v>
      </c>
      <c r="F283" s="368">
        <v>2.95</v>
      </c>
      <c r="G283" s="369"/>
      <c r="H283" s="336"/>
      <c r="I283" s="337" t="s">
        <v>872</v>
      </c>
      <c r="J283" s="338"/>
      <c r="K283" s="339"/>
      <c r="L283" s="340">
        <f t="shared" si="69"/>
        <v>0</v>
      </c>
      <c r="M283" s="315"/>
      <c r="N283" s="339"/>
      <c r="O283" s="340">
        <f t="shared" si="70"/>
        <v>0</v>
      </c>
      <c r="P283" s="315"/>
      <c r="Q283" s="339"/>
      <c r="R283" s="340">
        <f t="shared" si="71"/>
        <v>0</v>
      </c>
      <c r="S283" s="315"/>
      <c r="T283" s="339"/>
      <c r="U283" s="340"/>
      <c r="V283" s="315"/>
      <c r="W283" s="339"/>
      <c r="X283" s="340"/>
      <c r="Y283" s="315"/>
      <c r="Z283" s="341"/>
      <c r="AA283" s="342"/>
      <c r="AB283" s="343"/>
      <c r="AC283" s="315"/>
      <c r="AD283" s="241">
        <f t="shared" si="72"/>
        <v>0</v>
      </c>
      <c r="AE283" s="241"/>
    </row>
    <row r="284" spans="1:31" s="224" customFormat="1" ht="11.25" customHeight="1" x14ac:dyDescent="0.15">
      <c r="A284" s="330" t="s">
        <v>1218</v>
      </c>
      <c r="B284" s="331"/>
      <c r="C284" s="398" t="s">
        <v>510</v>
      </c>
      <c r="D284" s="399"/>
      <c r="E284" s="367">
        <v>3.15</v>
      </c>
      <c r="F284" s="368">
        <v>2.95</v>
      </c>
      <c r="G284" s="369"/>
      <c r="H284" s="336"/>
      <c r="I284" s="337" t="s">
        <v>896</v>
      </c>
      <c r="J284" s="338"/>
      <c r="K284" s="339"/>
      <c r="L284" s="340">
        <f t="shared" si="69"/>
        <v>0</v>
      </c>
      <c r="M284" s="315"/>
      <c r="N284" s="339"/>
      <c r="O284" s="340">
        <f t="shared" si="70"/>
        <v>0</v>
      </c>
      <c r="P284" s="315"/>
      <c r="Q284" s="339"/>
      <c r="R284" s="340">
        <f t="shared" si="71"/>
        <v>0</v>
      </c>
      <c r="S284" s="315"/>
      <c r="T284" s="339"/>
      <c r="U284" s="340"/>
      <c r="V284" s="315"/>
      <c r="W284" s="339"/>
      <c r="X284" s="340"/>
      <c r="Y284" s="315"/>
      <c r="Z284" s="341"/>
      <c r="AA284" s="342"/>
      <c r="AB284" s="343"/>
      <c r="AC284" s="315"/>
      <c r="AD284" s="241">
        <f t="shared" si="72"/>
        <v>0</v>
      </c>
      <c r="AE284" s="241"/>
    </row>
    <row r="285" spans="1:31" s="224" customFormat="1" ht="11.25" customHeight="1" x14ac:dyDescent="0.15">
      <c r="A285" s="330" t="s">
        <v>1219</v>
      </c>
      <c r="B285" s="331"/>
      <c r="C285" s="398" t="s">
        <v>510</v>
      </c>
      <c r="D285" s="399"/>
      <c r="E285" s="367">
        <v>2.75</v>
      </c>
      <c r="F285" s="368">
        <v>2.5499999999999998</v>
      </c>
      <c r="G285" s="369"/>
      <c r="H285" s="336"/>
      <c r="I285" s="337" t="s">
        <v>897</v>
      </c>
      <c r="J285" s="338"/>
      <c r="K285" s="339"/>
      <c r="L285" s="340">
        <f t="shared" si="69"/>
        <v>0</v>
      </c>
      <c r="M285" s="315"/>
      <c r="N285" s="339"/>
      <c r="O285" s="340">
        <f t="shared" si="70"/>
        <v>0</v>
      </c>
      <c r="P285" s="315"/>
      <c r="Q285" s="339"/>
      <c r="R285" s="340">
        <f t="shared" si="71"/>
        <v>0</v>
      </c>
      <c r="S285" s="315"/>
      <c r="T285" s="339"/>
      <c r="U285" s="340"/>
      <c r="V285" s="315"/>
      <c r="W285" s="339"/>
      <c r="X285" s="340"/>
      <c r="Y285" s="315"/>
      <c r="Z285" s="341"/>
      <c r="AA285" s="342"/>
      <c r="AB285" s="343"/>
      <c r="AC285" s="315"/>
      <c r="AD285" s="241">
        <f t="shared" si="72"/>
        <v>0</v>
      </c>
      <c r="AE285" s="241"/>
    </row>
    <row r="286" spans="1:31" s="224" customFormat="1" ht="11.25" customHeight="1" x14ac:dyDescent="0.15">
      <c r="A286" s="330" t="s">
        <v>1220</v>
      </c>
      <c r="B286" s="331"/>
      <c r="C286" s="398" t="s">
        <v>510</v>
      </c>
      <c r="D286" s="399"/>
      <c r="E286" s="367">
        <v>2.75</v>
      </c>
      <c r="F286" s="368">
        <v>2.5499999999999998</v>
      </c>
      <c r="G286" s="369"/>
      <c r="H286" s="336"/>
      <c r="I286" s="337" t="s">
        <v>898</v>
      </c>
      <c r="J286" s="338"/>
      <c r="K286" s="339"/>
      <c r="L286" s="340">
        <f t="shared" si="69"/>
        <v>0</v>
      </c>
      <c r="M286" s="315"/>
      <c r="N286" s="339"/>
      <c r="O286" s="340">
        <f t="shared" si="70"/>
        <v>0</v>
      </c>
      <c r="P286" s="315"/>
      <c r="Q286" s="339"/>
      <c r="R286" s="340">
        <f t="shared" si="71"/>
        <v>0</v>
      </c>
      <c r="S286" s="315"/>
      <c r="T286" s="339"/>
      <c r="U286" s="340"/>
      <c r="V286" s="315"/>
      <c r="W286" s="339"/>
      <c r="X286" s="340"/>
      <c r="Y286" s="315"/>
      <c r="Z286" s="341"/>
      <c r="AA286" s="342"/>
      <c r="AB286" s="343"/>
      <c r="AC286" s="315"/>
      <c r="AD286" s="241">
        <f t="shared" si="72"/>
        <v>0</v>
      </c>
      <c r="AE286" s="241"/>
    </row>
    <row r="287" spans="1:31" s="224" customFormat="1" ht="11.25" customHeight="1" x14ac:dyDescent="0.15">
      <c r="A287" s="330" t="s">
        <v>1214</v>
      </c>
      <c r="B287" s="331"/>
      <c r="C287" s="398" t="s">
        <v>510</v>
      </c>
      <c r="D287" s="399"/>
      <c r="E287" s="367">
        <v>3.15</v>
      </c>
      <c r="F287" s="368">
        <v>2.95</v>
      </c>
      <c r="G287" s="369"/>
      <c r="H287" s="336"/>
      <c r="I287" s="337" t="s">
        <v>899</v>
      </c>
      <c r="J287" s="338"/>
      <c r="K287" s="339"/>
      <c r="L287" s="340"/>
      <c r="M287" s="315"/>
      <c r="N287" s="339"/>
      <c r="O287" s="340"/>
      <c r="P287" s="315"/>
      <c r="Q287" s="339"/>
      <c r="R287" s="340"/>
      <c r="S287" s="315"/>
      <c r="T287" s="339"/>
      <c r="U287" s="340"/>
      <c r="V287" s="315"/>
      <c r="W287" s="339"/>
      <c r="X287" s="340"/>
      <c r="Y287" s="315"/>
      <c r="Z287" s="341"/>
      <c r="AA287" s="342"/>
      <c r="AB287" s="343"/>
      <c r="AC287" s="315"/>
      <c r="AD287" s="241"/>
      <c r="AE287" s="241"/>
    </row>
    <row r="288" spans="1:31" s="224" customFormat="1" ht="11.25" customHeight="1" x14ac:dyDescent="0.15">
      <c r="A288" s="330" t="s">
        <v>1215</v>
      </c>
      <c r="B288" s="331"/>
      <c r="C288" s="398" t="s">
        <v>510</v>
      </c>
      <c r="D288" s="399"/>
      <c r="E288" s="367">
        <v>3.15</v>
      </c>
      <c r="F288" s="368">
        <v>2.95</v>
      </c>
      <c r="G288" s="369"/>
      <c r="H288" s="336"/>
      <c r="I288" s="337" t="s">
        <v>900</v>
      </c>
      <c r="J288" s="338"/>
      <c r="K288" s="339"/>
      <c r="L288" s="340">
        <f t="shared" si="69"/>
        <v>0</v>
      </c>
      <c r="M288" s="315"/>
      <c r="N288" s="339"/>
      <c r="O288" s="340">
        <f t="shared" si="70"/>
        <v>0</v>
      </c>
      <c r="P288" s="315"/>
      <c r="Q288" s="339"/>
      <c r="R288" s="340">
        <f t="shared" si="71"/>
        <v>0</v>
      </c>
      <c r="S288" s="315"/>
      <c r="T288" s="339"/>
      <c r="U288" s="340"/>
      <c r="V288" s="315"/>
      <c r="W288" s="339"/>
      <c r="X288" s="340"/>
      <c r="Y288" s="315"/>
      <c r="Z288" s="341"/>
      <c r="AA288" s="342"/>
      <c r="AB288" s="343"/>
      <c r="AC288" s="315"/>
      <c r="AD288" s="241">
        <f t="shared" si="72"/>
        <v>0</v>
      </c>
      <c r="AE288" s="241"/>
    </row>
    <row r="289" spans="1:32" s="224" customFormat="1" ht="6" customHeight="1" x14ac:dyDescent="0.15">
      <c r="A289" s="273"/>
      <c r="B289" s="237"/>
      <c r="C289" s="238"/>
      <c r="D289" s="323"/>
      <c r="E289" s="273"/>
      <c r="F289" s="324"/>
      <c r="G289" s="298"/>
      <c r="H289" s="289"/>
      <c r="I289" s="325"/>
      <c r="J289" s="241"/>
      <c r="K289" s="362"/>
      <c r="L289" s="363"/>
      <c r="M289" s="241"/>
      <c r="N289" s="241"/>
      <c r="O289" s="363"/>
      <c r="P289" s="315"/>
      <c r="Q289" s="241"/>
      <c r="R289" s="363"/>
      <c r="S289" s="315"/>
      <c r="T289" s="241"/>
      <c r="U289" s="363"/>
      <c r="V289" s="315"/>
      <c r="W289" s="241"/>
      <c r="X289" s="363"/>
      <c r="Y289" s="315"/>
      <c r="Z289" s="229"/>
      <c r="AB289" s="327"/>
      <c r="AC289" s="328"/>
      <c r="AD289" s="329">
        <f>SUM(AD295:AD419)</f>
        <v>0</v>
      </c>
      <c r="AE289" s="230"/>
    </row>
    <row r="290" spans="1:32" s="224" customFormat="1" ht="16" x14ac:dyDescent="0.2">
      <c r="A290" s="409" t="s">
        <v>1263</v>
      </c>
      <c r="B290" s="410"/>
      <c r="C290" s="410"/>
      <c r="D290" s="410"/>
      <c r="E290" s="410"/>
      <c r="F290" s="410"/>
      <c r="G290" s="410"/>
      <c r="H290" s="410"/>
      <c r="I290" s="410"/>
      <c r="J290" s="410"/>
      <c r="K290" s="410"/>
      <c r="L290" s="410"/>
      <c r="M290" s="410"/>
      <c r="N290" s="410"/>
      <c r="O290" s="410"/>
      <c r="P290" s="410"/>
      <c r="Q290" s="410"/>
      <c r="R290" s="410"/>
      <c r="S290" s="410"/>
      <c r="T290" s="410"/>
      <c r="U290" s="410"/>
      <c r="V290" s="410"/>
      <c r="W290" s="410"/>
      <c r="X290" s="411"/>
      <c r="Y290" s="293"/>
      <c r="Z290" s="293"/>
      <c r="AA290" s="294"/>
      <c r="AB290" s="295"/>
      <c r="AC290" s="296"/>
      <c r="AD290" s="329">
        <f>SUM(AD291:AD419)</f>
        <v>0</v>
      </c>
      <c r="AE290" s="230"/>
    </row>
    <row r="291" spans="1:32" s="224" customFormat="1" ht="6" customHeight="1" x14ac:dyDescent="0.15">
      <c r="A291" s="273"/>
      <c r="B291" s="237"/>
      <c r="C291" s="238"/>
      <c r="D291" s="323"/>
      <c r="E291" s="273"/>
      <c r="F291" s="324"/>
      <c r="G291" s="298"/>
      <c r="H291" s="289"/>
      <c r="I291" s="325"/>
      <c r="J291" s="241"/>
      <c r="K291" s="230"/>
      <c r="L291" s="326"/>
      <c r="M291" s="241"/>
      <c r="N291" s="241"/>
      <c r="O291" s="315"/>
      <c r="P291" s="315"/>
      <c r="Q291" s="241"/>
      <c r="R291" s="326"/>
      <c r="S291" s="315"/>
      <c r="T291" s="241"/>
      <c r="U291" s="326"/>
      <c r="V291" s="315"/>
      <c r="W291" s="241"/>
      <c r="X291" s="326"/>
      <c r="Y291" s="315"/>
      <c r="Z291" s="229"/>
      <c r="AB291" s="327"/>
      <c r="AC291" s="328"/>
      <c r="AD291" s="329">
        <f>SUM(AD295:AD419)</f>
        <v>0</v>
      </c>
      <c r="AE291" s="230"/>
    </row>
    <row r="292" spans="1:32" s="224" customFormat="1" ht="12.75" customHeight="1" x14ac:dyDescent="0.15">
      <c r="A292" s="303"/>
      <c r="B292" s="304" t="s">
        <v>508</v>
      </c>
      <c r="C292" s="402"/>
      <c r="D292" s="403"/>
      <c r="E292" s="306" t="s">
        <v>518</v>
      </c>
      <c r="F292" s="307" t="s">
        <v>519</v>
      </c>
      <c r="G292" s="365"/>
      <c r="H292" s="238"/>
      <c r="I292" s="309"/>
      <c r="J292" s="310"/>
      <c r="K292" s="314" t="s">
        <v>158</v>
      </c>
      <c r="L292" s="366" t="s">
        <v>158</v>
      </c>
      <c r="M292" s="230"/>
      <c r="N292" s="314" t="s">
        <v>158</v>
      </c>
      <c r="O292" s="366" t="s">
        <v>158</v>
      </c>
      <c r="P292" s="230"/>
      <c r="Q292" s="314" t="s">
        <v>158</v>
      </c>
      <c r="R292" s="366" t="s">
        <v>158</v>
      </c>
      <c r="S292" s="230"/>
      <c r="T292" s="314" t="s">
        <v>158</v>
      </c>
      <c r="U292" s="366" t="s">
        <v>158</v>
      </c>
      <c r="V292" s="230"/>
      <c r="W292" s="314" t="s">
        <v>158</v>
      </c>
      <c r="X292" s="366" t="s">
        <v>158</v>
      </c>
      <c r="Y292" s="230"/>
      <c r="Z292" s="281"/>
      <c r="AA292" s="313"/>
      <c r="AB292" s="314"/>
      <c r="AC292" s="315"/>
      <c r="AD292" s="329">
        <f>SUM(AD295:AD419)</f>
        <v>0</v>
      </c>
      <c r="AE292" s="230"/>
    </row>
    <row r="293" spans="1:32" s="224" customFormat="1" ht="12.75" customHeight="1" x14ac:dyDescent="0.15">
      <c r="A293" s="316" t="s">
        <v>14</v>
      </c>
      <c r="B293" s="317" t="s">
        <v>509</v>
      </c>
      <c r="C293" s="400" t="s">
        <v>125</v>
      </c>
      <c r="D293" s="401"/>
      <c r="E293" s="307" t="s">
        <v>517</v>
      </c>
      <c r="F293" s="308" t="s">
        <v>517</v>
      </c>
      <c r="G293" s="365" t="s">
        <v>503</v>
      </c>
      <c r="H293" s="238"/>
      <c r="I293" s="318" t="s">
        <v>469</v>
      </c>
      <c r="J293" s="310"/>
      <c r="K293" s="319" t="s">
        <v>159</v>
      </c>
      <c r="L293" s="320" t="s">
        <v>160</v>
      </c>
      <c r="M293" s="230"/>
      <c r="N293" s="319" t="s">
        <v>159</v>
      </c>
      <c r="O293" s="320" t="s">
        <v>160</v>
      </c>
      <c r="P293" s="230"/>
      <c r="Q293" s="319" t="s">
        <v>159</v>
      </c>
      <c r="R293" s="320" t="s">
        <v>160</v>
      </c>
      <c r="S293" s="230"/>
      <c r="T293" s="319" t="s">
        <v>159</v>
      </c>
      <c r="U293" s="320" t="s">
        <v>160</v>
      </c>
      <c r="V293" s="230"/>
      <c r="W293" s="319" t="s">
        <v>159</v>
      </c>
      <c r="X293" s="320" t="s">
        <v>160</v>
      </c>
      <c r="Y293" s="230"/>
      <c r="Z293" s="281"/>
      <c r="AA293" s="321"/>
      <c r="AB293" s="322"/>
      <c r="AC293" s="230"/>
      <c r="AD293" s="329">
        <f>SUM(AD295:AD419)</f>
        <v>0</v>
      </c>
      <c r="AE293" s="230"/>
    </row>
    <row r="294" spans="1:32" s="224" customFormat="1" ht="5.25" customHeight="1" x14ac:dyDescent="0.15">
      <c r="A294" s="273"/>
      <c r="B294" s="237"/>
      <c r="C294" s="238"/>
      <c r="D294" s="223"/>
      <c r="E294" s="274"/>
      <c r="F294" s="287"/>
      <c r="G294" s="288"/>
      <c r="H294" s="289"/>
      <c r="I294" s="290"/>
      <c r="J294" s="241"/>
      <c r="K294" s="241"/>
      <c r="L294" s="241"/>
      <c r="M294" s="241"/>
      <c r="N294" s="228"/>
      <c r="O294" s="228"/>
      <c r="P294" s="227"/>
      <c r="Q294" s="228"/>
      <c r="R294" s="228"/>
      <c r="S294" s="227"/>
      <c r="T294" s="228"/>
      <c r="U294" s="228"/>
      <c r="V294" s="227"/>
      <c r="W294" s="228"/>
      <c r="X294" s="228"/>
      <c r="Y294" s="227"/>
      <c r="Z294" s="230"/>
      <c r="AB294" s="291"/>
      <c r="AC294" s="292"/>
      <c r="AD294" s="329">
        <f>SUM(AD295:AD419)</f>
        <v>0</v>
      </c>
      <c r="AE294" s="230"/>
    </row>
    <row r="295" spans="1:32" s="224" customFormat="1" ht="11.25" customHeight="1" x14ac:dyDescent="0.15">
      <c r="A295" s="383" t="s">
        <v>1176</v>
      </c>
      <c r="B295" s="392" t="s">
        <v>508</v>
      </c>
      <c r="C295" s="398" t="s">
        <v>243</v>
      </c>
      <c r="D295" s="399"/>
      <c r="E295" s="367">
        <v>4.95</v>
      </c>
      <c r="F295" s="368">
        <v>4.75</v>
      </c>
      <c r="G295" s="369"/>
      <c r="H295" s="336"/>
      <c r="I295" s="337" t="s">
        <v>916</v>
      </c>
      <c r="J295" s="338"/>
      <c r="K295" s="381"/>
      <c r="L295" s="340">
        <f t="shared" ref="L295:L332" si="73">IF($D$18="YES", (K295), (0))</f>
        <v>0</v>
      </c>
      <c r="M295" s="315"/>
      <c r="N295" s="339"/>
      <c r="O295" s="340">
        <f t="shared" ref="O295:O332" si="74">IF($D$18="YES", (N295), (0))</f>
        <v>0</v>
      </c>
      <c r="P295" s="315"/>
      <c r="Q295" s="339"/>
      <c r="R295" s="340">
        <f t="shared" ref="R295:R332" si="75">IF($D$18="YES", (Q295), (0))</f>
        <v>0</v>
      </c>
      <c r="S295" s="315"/>
      <c r="T295" s="339"/>
      <c r="U295" s="340">
        <f t="shared" ref="U295:U332" si="76">IF($D$18="YES", (T295), (0))</f>
        <v>0</v>
      </c>
      <c r="V295" s="315"/>
      <c r="W295" s="339"/>
      <c r="X295" s="340">
        <f t="shared" ref="X295:X332" si="77">IF($D$18="YES", (W295), (0))</f>
        <v>0</v>
      </c>
      <c r="Y295" s="315"/>
      <c r="Z295" s="341"/>
      <c r="AA295" s="355"/>
      <c r="AB295" s="343"/>
      <c r="AC295" s="315"/>
      <c r="AD295" s="241">
        <f>SUM(K295,L295,N295,O295,Q295,R295,T295,U295,W295,X295,AB295)</f>
        <v>0</v>
      </c>
      <c r="AE295" s="241"/>
    </row>
    <row r="296" spans="1:32" s="224" customFormat="1" ht="11.25" customHeight="1" x14ac:dyDescent="0.15">
      <c r="A296" s="383" t="s">
        <v>1177</v>
      </c>
      <c r="B296" s="392" t="s">
        <v>508</v>
      </c>
      <c r="C296" s="398" t="s">
        <v>243</v>
      </c>
      <c r="D296" s="399"/>
      <c r="E296" s="367">
        <v>4.95</v>
      </c>
      <c r="F296" s="368">
        <v>4.75</v>
      </c>
      <c r="G296" s="369"/>
      <c r="H296" s="336"/>
      <c r="I296" s="337" t="s">
        <v>1076</v>
      </c>
      <c r="J296" s="338"/>
      <c r="K296" s="381"/>
      <c r="L296" s="340">
        <f t="shared" si="73"/>
        <v>0</v>
      </c>
      <c r="M296" s="315"/>
      <c r="N296" s="339"/>
      <c r="O296" s="340">
        <f t="shared" si="74"/>
        <v>0</v>
      </c>
      <c r="P296" s="315"/>
      <c r="Q296" s="339"/>
      <c r="R296" s="340">
        <f t="shared" si="75"/>
        <v>0</v>
      </c>
      <c r="S296" s="315"/>
      <c r="T296" s="339"/>
      <c r="U296" s="340">
        <f t="shared" si="76"/>
        <v>0</v>
      </c>
      <c r="V296" s="315"/>
      <c r="W296" s="339"/>
      <c r="X296" s="340">
        <f t="shared" si="77"/>
        <v>0</v>
      </c>
      <c r="Y296" s="315"/>
      <c r="Z296" s="341"/>
      <c r="AA296" s="355"/>
      <c r="AB296" s="343"/>
      <c r="AC296" s="315"/>
      <c r="AD296" s="241">
        <f>SUM(K296,L296,N296,O296,Q296,R296,T296,U296,W296,X296,AB296)</f>
        <v>0</v>
      </c>
      <c r="AE296" s="241"/>
    </row>
    <row r="297" spans="1:32" s="224" customFormat="1" ht="11.25" customHeight="1" x14ac:dyDescent="0.15">
      <c r="A297" s="384" t="s">
        <v>1094</v>
      </c>
      <c r="B297" s="393"/>
      <c r="C297" s="398" t="s">
        <v>243</v>
      </c>
      <c r="D297" s="399"/>
      <c r="E297" s="367">
        <v>4.25</v>
      </c>
      <c r="F297" s="368">
        <v>4.05</v>
      </c>
      <c r="G297" s="369"/>
      <c r="H297" s="336"/>
      <c r="I297" s="337" t="s">
        <v>917</v>
      </c>
      <c r="J297" s="338"/>
      <c r="K297" s="381"/>
      <c r="L297" s="340">
        <f t="shared" si="73"/>
        <v>0</v>
      </c>
      <c r="M297" s="315"/>
      <c r="N297" s="339"/>
      <c r="O297" s="340">
        <f t="shared" si="74"/>
        <v>0</v>
      </c>
      <c r="P297" s="315"/>
      <c r="Q297" s="339"/>
      <c r="R297" s="340">
        <f t="shared" si="75"/>
        <v>0</v>
      </c>
      <c r="S297" s="315"/>
      <c r="T297" s="339"/>
      <c r="U297" s="340">
        <f t="shared" si="76"/>
        <v>0</v>
      </c>
      <c r="V297" s="315"/>
      <c r="W297" s="339"/>
      <c r="X297" s="340">
        <f t="shared" si="77"/>
        <v>0</v>
      </c>
      <c r="Y297" s="315"/>
      <c r="Z297" s="341"/>
      <c r="AA297" s="342"/>
      <c r="AB297" s="343"/>
      <c r="AC297" s="315"/>
      <c r="AD297" s="241">
        <f>SUM(K297,L297,N297,O297,Q297,R297,T297,U297,W297,X297)</f>
        <v>0</v>
      </c>
      <c r="AE297" s="241"/>
    </row>
    <row r="298" spans="1:32" s="224" customFormat="1" ht="11.25" customHeight="1" x14ac:dyDescent="0.15">
      <c r="A298" s="384" t="s">
        <v>1095</v>
      </c>
      <c r="B298" s="393"/>
      <c r="C298" s="398" t="s">
        <v>243</v>
      </c>
      <c r="D298" s="399"/>
      <c r="E298" s="367">
        <v>4.25</v>
      </c>
      <c r="F298" s="368">
        <v>4.05</v>
      </c>
      <c r="G298" s="369"/>
      <c r="H298" s="336"/>
      <c r="I298" s="337" t="s">
        <v>918</v>
      </c>
      <c r="J298" s="338"/>
      <c r="K298" s="381"/>
      <c r="L298" s="340">
        <f t="shared" si="73"/>
        <v>0</v>
      </c>
      <c r="M298" s="315"/>
      <c r="N298" s="339"/>
      <c r="O298" s="340">
        <f t="shared" si="74"/>
        <v>0</v>
      </c>
      <c r="P298" s="315"/>
      <c r="Q298" s="339"/>
      <c r="R298" s="340">
        <f t="shared" si="75"/>
        <v>0</v>
      </c>
      <c r="S298" s="315"/>
      <c r="T298" s="339"/>
      <c r="U298" s="340">
        <f t="shared" si="76"/>
        <v>0</v>
      </c>
      <c r="V298" s="315"/>
      <c r="W298" s="339"/>
      <c r="X298" s="340">
        <f t="shared" si="77"/>
        <v>0</v>
      </c>
      <c r="Y298" s="315"/>
      <c r="Z298" s="341"/>
      <c r="AA298" s="342"/>
      <c r="AB298" s="343"/>
      <c r="AC298" s="315"/>
      <c r="AD298" s="241">
        <f>SUM(K298,L298,N298,O298,Q298,R298,T298,U298,W298,X298)</f>
        <v>0</v>
      </c>
      <c r="AE298" s="241"/>
    </row>
    <row r="299" spans="1:32" s="224" customFormat="1" ht="11.25" customHeight="1" x14ac:dyDescent="0.15">
      <c r="A299" s="385" t="s">
        <v>1096</v>
      </c>
      <c r="B299" s="394"/>
      <c r="C299" s="398" t="s">
        <v>243</v>
      </c>
      <c r="D299" s="399"/>
      <c r="E299" s="367">
        <v>4.25</v>
      </c>
      <c r="F299" s="368">
        <v>4.05</v>
      </c>
      <c r="G299" s="369"/>
      <c r="H299" s="336"/>
      <c r="I299" s="337" t="s">
        <v>919</v>
      </c>
      <c r="J299" s="338"/>
      <c r="K299" s="339"/>
      <c r="L299" s="340">
        <f t="shared" si="73"/>
        <v>0</v>
      </c>
      <c r="M299" s="315"/>
      <c r="N299" s="339"/>
      <c r="O299" s="340">
        <f t="shared" si="74"/>
        <v>0</v>
      </c>
      <c r="P299" s="315"/>
      <c r="Q299" s="339"/>
      <c r="R299" s="340">
        <f t="shared" si="75"/>
        <v>0</v>
      </c>
      <c r="S299" s="315"/>
      <c r="T299" s="339"/>
      <c r="U299" s="340">
        <f t="shared" si="76"/>
        <v>0</v>
      </c>
      <c r="V299" s="315"/>
      <c r="W299" s="339"/>
      <c r="X299" s="340">
        <f t="shared" si="77"/>
        <v>0</v>
      </c>
      <c r="Y299" s="315"/>
      <c r="Z299" s="341"/>
      <c r="AA299" s="342"/>
      <c r="AB299" s="343"/>
      <c r="AC299" s="315"/>
      <c r="AD299" s="241">
        <f t="shared" ref="AD299:AD336" si="78">SUM(K299,L299,N299,O299,Q299,R299,T299,U299,W299,X299,AB299)</f>
        <v>0</v>
      </c>
      <c r="AE299" s="241"/>
    </row>
    <row r="300" spans="1:32" s="224" customFormat="1" ht="11.25" customHeight="1" x14ac:dyDescent="0.15">
      <c r="A300" s="385" t="s">
        <v>1216</v>
      </c>
      <c r="B300" s="394"/>
      <c r="C300" s="398" t="s">
        <v>243</v>
      </c>
      <c r="D300" s="399"/>
      <c r="E300" s="367">
        <v>4.25</v>
      </c>
      <c r="F300" s="368">
        <v>4.05</v>
      </c>
      <c r="G300" s="369"/>
      <c r="H300" s="336"/>
      <c r="I300" s="337" t="s">
        <v>920</v>
      </c>
      <c r="J300" s="338"/>
      <c r="K300" s="381"/>
      <c r="L300" s="340">
        <f t="shared" si="73"/>
        <v>0</v>
      </c>
      <c r="M300" s="315"/>
      <c r="N300" s="339"/>
      <c r="O300" s="340">
        <f t="shared" si="74"/>
        <v>0</v>
      </c>
      <c r="P300" s="315"/>
      <c r="Q300" s="339"/>
      <c r="R300" s="340">
        <f t="shared" si="75"/>
        <v>0</v>
      </c>
      <c r="S300" s="315"/>
      <c r="T300" s="339"/>
      <c r="U300" s="340">
        <f t="shared" si="76"/>
        <v>0</v>
      </c>
      <c r="V300" s="315"/>
      <c r="W300" s="339"/>
      <c r="X300" s="340">
        <f t="shared" si="77"/>
        <v>0</v>
      </c>
      <c r="Y300" s="315"/>
      <c r="Z300" s="341"/>
      <c r="AA300" s="342"/>
      <c r="AB300" s="343"/>
      <c r="AC300" s="315"/>
      <c r="AD300" s="241">
        <f t="shared" si="78"/>
        <v>0</v>
      </c>
      <c r="AE300" s="241"/>
    </row>
    <row r="301" spans="1:32" s="224" customFormat="1" ht="11.25" customHeight="1" x14ac:dyDescent="0.15">
      <c r="A301" s="383" t="s">
        <v>1098</v>
      </c>
      <c r="B301" s="392"/>
      <c r="C301" s="398" t="s">
        <v>243</v>
      </c>
      <c r="D301" s="399"/>
      <c r="E301" s="367">
        <v>4.25</v>
      </c>
      <c r="F301" s="368">
        <v>4.05</v>
      </c>
      <c r="G301" s="369"/>
      <c r="H301" s="336"/>
      <c r="I301" s="337" t="s">
        <v>921</v>
      </c>
      <c r="J301" s="338"/>
      <c r="K301" s="339"/>
      <c r="L301" s="340">
        <f t="shared" ref="L301:L305" si="79">IF($D$18="YES", (K301), (0))</f>
        <v>0</v>
      </c>
      <c r="M301" s="315"/>
      <c r="N301" s="339"/>
      <c r="O301" s="340">
        <f t="shared" ref="O301:O305" si="80">IF($D$18="YES", (N301), (0))</f>
        <v>0</v>
      </c>
      <c r="P301" s="315"/>
      <c r="Q301" s="339"/>
      <c r="R301" s="340">
        <f t="shared" ref="R301:R305" si="81">IF($D$18="YES", (Q301), (0))</f>
        <v>0</v>
      </c>
      <c r="S301" s="315"/>
      <c r="T301" s="339"/>
      <c r="U301" s="340">
        <f t="shared" ref="U301:U305" si="82">IF($D$18="YES", (T301), (0))</f>
        <v>0</v>
      </c>
      <c r="V301" s="315"/>
      <c r="W301" s="339"/>
      <c r="X301" s="340">
        <f t="shared" ref="X301:X305" si="83">IF($D$18="YES", (W301), (0))</f>
        <v>0</v>
      </c>
      <c r="Y301" s="315"/>
      <c r="Z301" s="341"/>
      <c r="AA301" s="342"/>
      <c r="AB301" s="343"/>
      <c r="AC301" s="315"/>
      <c r="AD301" s="241">
        <f t="shared" ref="AD301:AD305" si="84">SUM(K301,L301,N301,O301,Q301,R301,T301,U301,W301,X301,AB301)</f>
        <v>0</v>
      </c>
      <c r="AE301" s="241"/>
    </row>
    <row r="302" spans="1:32" s="224" customFormat="1" ht="11.25" customHeight="1" x14ac:dyDescent="0.15">
      <c r="A302" s="383" t="s">
        <v>1099</v>
      </c>
      <c r="B302" s="392"/>
      <c r="C302" s="398" t="s">
        <v>243</v>
      </c>
      <c r="D302" s="399"/>
      <c r="E302" s="367">
        <v>4.25</v>
      </c>
      <c r="F302" s="368">
        <v>4.05</v>
      </c>
      <c r="G302" s="369"/>
      <c r="H302" s="336"/>
      <c r="I302" s="337" t="s">
        <v>922</v>
      </c>
      <c r="J302" s="338"/>
      <c r="K302" s="339"/>
      <c r="L302" s="340">
        <f t="shared" si="79"/>
        <v>0</v>
      </c>
      <c r="M302" s="315"/>
      <c r="N302" s="339"/>
      <c r="O302" s="340">
        <f t="shared" si="80"/>
        <v>0</v>
      </c>
      <c r="P302" s="315"/>
      <c r="Q302" s="339"/>
      <c r="R302" s="340">
        <f t="shared" si="81"/>
        <v>0</v>
      </c>
      <c r="S302" s="315"/>
      <c r="T302" s="339"/>
      <c r="U302" s="340">
        <f t="shared" si="82"/>
        <v>0</v>
      </c>
      <c r="V302" s="315"/>
      <c r="W302" s="339"/>
      <c r="X302" s="340">
        <f t="shared" si="83"/>
        <v>0</v>
      </c>
      <c r="Y302" s="315"/>
      <c r="Z302" s="341"/>
      <c r="AA302" s="342"/>
      <c r="AB302" s="343"/>
      <c r="AC302" s="315"/>
      <c r="AD302" s="241">
        <f t="shared" si="84"/>
        <v>0</v>
      </c>
      <c r="AE302" s="241"/>
    </row>
    <row r="303" spans="1:32" s="224" customFormat="1" ht="11.25" customHeight="1" x14ac:dyDescent="0.15">
      <c r="A303" s="383" t="s">
        <v>1178</v>
      </c>
      <c r="B303" s="392" t="s">
        <v>508</v>
      </c>
      <c r="C303" s="398" t="s">
        <v>243</v>
      </c>
      <c r="D303" s="399"/>
      <c r="E303" s="367">
        <v>4.95</v>
      </c>
      <c r="F303" s="368">
        <v>4.75</v>
      </c>
      <c r="G303" s="369"/>
      <c r="H303" s="336"/>
      <c r="I303" s="337" t="s">
        <v>924</v>
      </c>
      <c r="J303" s="338"/>
      <c r="K303" s="339"/>
      <c r="L303" s="340">
        <f t="shared" si="79"/>
        <v>0</v>
      </c>
      <c r="M303" s="315"/>
      <c r="N303" s="339"/>
      <c r="O303" s="340">
        <f t="shared" si="80"/>
        <v>0</v>
      </c>
      <c r="P303" s="315"/>
      <c r="Q303" s="339"/>
      <c r="R303" s="340">
        <f t="shared" si="81"/>
        <v>0</v>
      </c>
      <c r="S303" s="315"/>
      <c r="T303" s="339"/>
      <c r="U303" s="340">
        <f t="shared" si="82"/>
        <v>0</v>
      </c>
      <c r="V303" s="315"/>
      <c r="W303" s="339"/>
      <c r="X303" s="340">
        <f t="shared" si="83"/>
        <v>0</v>
      </c>
      <c r="Y303" s="315"/>
      <c r="Z303" s="356"/>
      <c r="AA303" s="342"/>
      <c r="AB303" s="343"/>
      <c r="AC303" s="315"/>
      <c r="AD303" s="241">
        <f t="shared" si="84"/>
        <v>0</v>
      </c>
      <c r="AE303" s="241"/>
    </row>
    <row r="304" spans="1:32" ht="11.25" customHeight="1" x14ac:dyDescent="0.15">
      <c r="A304" s="383" t="s">
        <v>1179</v>
      </c>
      <c r="B304" s="392" t="s">
        <v>508</v>
      </c>
      <c r="C304" s="398" t="s">
        <v>243</v>
      </c>
      <c r="D304" s="399"/>
      <c r="E304" s="367">
        <v>4.95</v>
      </c>
      <c r="F304" s="368">
        <v>4.75</v>
      </c>
      <c r="G304" s="369"/>
      <c r="H304" s="336"/>
      <c r="I304" s="337" t="s">
        <v>925</v>
      </c>
      <c r="J304" s="338"/>
      <c r="K304" s="339"/>
      <c r="L304" s="340">
        <f t="shared" si="79"/>
        <v>0</v>
      </c>
      <c r="M304" s="315"/>
      <c r="N304" s="339"/>
      <c r="O304" s="340">
        <f t="shared" si="80"/>
        <v>0</v>
      </c>
      <c r="P304" s="315"/>
      <c r="Q304" s="339"/>
      <c r="R304" s="340">
        <f t="shared" si="81"/>
        <v>0</v>
      </c>
      <c r="S304" s="315"/>
      <c r="T304" s="339"/>
      <c r="U304" s="340">
        <f t="shared" si="82"/>
        <v>0</v>
      </c>
      <c r="V304" s="315"/>
      <c r="W304" s="339"/>
      <c r="X304" s="340">
        <f t="shared" si="83"/>
        <v>0</v>
      </c>
      <c r="Y304" s="315"/>
      <c r="Z304" s="341"/>
      <c r="AA304" s="342"/>
      <c r="AB304" s="343"/>
      <c r="AC304" s="315"/>
      <c r="AD304" s="241">
        <f t="shared" si="84"/>
        <v>0</v>
      </c>
      <c r="AE304" s="241"/>
      <c r="AF304" s="224"/>
    </row>
    <row r="305" spans="1:32" ht="11.25" customHeight="1" x14ac:dyDescent="0.15">
      <c r="A305" s="385" t="s">
        <v>443</v>
      </c>
      <c r="B305" s="394"/>
      <c r="C305" s="398" t="s">
        <v>243</v>
      </c>
      <c r="D305" s="399"/>
      <c r="E305" s="367">
        <v>4.25</v>
      </c>
      <c r="F305" s="368">
        <v>4.05</v>
      </c>
      <c r="G305" s="369"/>
      <c r="H305" s="336"/>
      <c r="I305" s="337" t="s">
        <v>926</v>
      </c>
      <c r="J305" s="338"/>
      <c r="K305" s="339"/>
      <c r="L305" s="340">
        <f t="shared" si="79"/>
        <v>0</v>
      </c>
      <c r="M305" s="315"/>
      <c r="N305" s="339"/>
      <c r="O305" s="340">
        <f t="shared" si="80"/>
        <v>0</v>
      </c>
      <c r="P305" s="315"/>
      <c r="Q305" s="339"/>
      <c r="R305" s="340">
        <f t="shared" si="81"/>
        <v>0</v>
      </c>
      <c r="S305" s="315"/>
      <c r="T305" s="339"/>
      <c r="U305" s="340">
        <f t="shared" si="82"/>
        <v>0</v>
      </c>
      <c r="V305" s="315"/>
      <c r="W305" s="339"/>
      <c r="X305" s="340">
        <f t="shared" si="83"/>
        <v>0</v>
      </c>
      <c r="Y305" s="315"/>
      <c r="Z305" s="341"/>
      <c r="AA305" s="342"/>
      <c r="AB305" s="343"/>
      <c r="AC305" s="315"/>
      <c r="AD305" s="241">
        <f t="shared" si="84"/>
        <v>0</v>
      </c>
      <c r="AE305" s="241"/>
      <c r="AF305" s="224"/>
    </row>
    <row r="306" spans="1:32" s="224" customFormat="1" ht="11.25" customHeight="1" x14ac:dyDescent="0.15">
      <c r="A306" s="383" t="s">
        <v>1180</v>
      </c>
      <c r="B306" s="392" t="s">
        <v>508</v>
      </c>
      <c r="C306" s="398" t="s">
        <v>243</v>
      </c>
      <c r="D306" s="399"/>
      <c r="E306" s="367">
        <v>4.95</v>
      </c>
      <c r="F306" s="368">
        <v>4.75</v>
      </c>
      <c r="G306" s="369"/>
      <c r="H306" s="336"/>
      <c r="I306" s="337" t="s">
        <v>927</v>
      </c>
      <c r="J306" s="338"/>
      <c r="K306" s="339"/>
      <c r="L306" s="340">
        <f t="shared" si="73"/>
        <v>0</v>
      </c>
      <c r="M306" s="315"/>
      <c r="N306" s="339"/>
      <c r="O306" s="340">
        <f t="shared" si="74"/>
        <v>0</v>
      </c>
      <c r="P306" s="315"/>
      <c r="Q306" s="339"/>
      <c r="R306" s="340">
        <f t="shared" si="75"/>
        <v>0</v>
      </c>
      <c r="S306" s="315"/>
      <c r="T306" s="339"/>
      <c r="U306" s="340">
        <f t="shared" si="76"/>
        <v>0</v>
      </c>
      <c r="V306" s="315"/>
      <c r="W306" s="339"/>
      <c r="X306" s="340">
        <f t="shared" si="77"/>
        <v>0</v>
      </c>
      <c r="Y306" s="315"/>
      <c r="Z306" s="341"/>
      <c r="AA306" s="342"/>
      <c r="AB306" s="343"/>
      <c r="AC306" s="315"/>
      <c r="AD306" s="241">
        <f t="shared" si="78"/>
        <v>0</v>
      </c>
      <c r="AE306" s="241"/>
    </row>
    <row r="307" spans="1:32" s="224" customFormat="1" ht="11.25" customHeight="1" x14ac:dyDescent="0.15">
      <c r="A307" s="383" t="s">
        <v>1100</v>
      </c>
      <c r="B307" s="392"/>
      <c r="C307" s="398" t="s">
        <v>243</v>
      </c>
      <c r="D307" s="399"/>
      <c r="E307" s="367">
        <v>4.25</v>
      </c>
      <c r="F307" s="368">
        <v>4.05</v>
      </c>
      <c r="G307" s="369"/>
      <c r="H307" s="336"/>
      <c r="I307" s="337" t="s">
        <v>928</v>
      </c>
      <c r="J307" s="338"/>
      <c r="K307" s="339"/>
      <c r="L307" s="340">
        <f t="shared" si="73"/>
        <v>0</v>
      </c>
      <c r="M307" s="315"/>
      <c r="N307" s="339"/>
      <c r="O307" s="340">
        <f t="shared" si="74"/>
        <v>0</v>
      </c>
      <c r="P307" s="315"/>
      <c r="Q307" s="339"/>
      <c r="R307" s="340">
        <f t="shared" si="75"/>
        <v>0</v>
      </c>
      <c r="S307" s="315"/>
      <c r="T307" s="339"/>
      <c r="U307" s="340">
        <f t="shared" si="76"/>
        <v>0</v>
      </c>
      <c r="V307" s="315"/>
      <c r="W307" s="339"/>
      <c r="X307" s="340">
        <f t="shared" si="77"/>
        <v>0</v>
      </c>
      <c r="Y307" s="315"/>
      <c r="Z307" s="341"/>
      <c r="AA307" s="342"/>
      <c r="AB307" s="343"/>
      <c r="AC307" s="315"/>
      <c r="AD307" s="241">
        <f t="shared" si="78"/>
        <v>0</v>
      </c>
      <c r="AE307" s="241"/>
    </row>
    <row r="308" spans="1:32" s="224" customFormat="1" ht="11.25" customHeight="1" x14ac:dyDescent="0.15">
      <c r="A308" s="383" t="s">
        <v>1181</v>
      </c>
      <c r="B308" s="392" t="s">
        <v>508</v>
      </c>
      <c r="C308" s="398" t="s">
        <v>243</v>
      </c>
      <c r="D308" s="399"/>
      <c r="E308" s="367">
        <v>4.95</v>
      </c>
      <c r="F308" s="368">
        <v>4.75</v>
      </c>
      <c r="G308" s="369"/>
      <c r="H308" s="336"/>
      <c r="I308" s="337" t="s">
        <v>929</v>
      </c>
      <c r="J308" s="338"/>
      <c r="K308" s="339"/>
      <c r="L308" s="340">
        <f t="shared" si="73"/>
        <v>0</v>
      </c>
      <c r="M308" s="315"/>
      <c r="N308" s="339"/>
      <c r="O308" s="340">
        <f t="shared" si="74"/>
        <v>0</v>
      </c>
      <c r="P308" s="315"/>
      <c r="Q308" s="339"/>
      <c r="R308" s="340">
        <f t="shared" si="75"/>
        <v>0</v>
      </c>
      <c r="S308" s="315"/>
      <c r="T308" s="339"/>
      <c r="U308" s="340">
        <f t="shared" si="76"/>
        <v>0</v>
      </c>
      <c r="V308" s="315"/>
      <c r="W308" s="339"/>
      <c r="X308" s="340">
        <f t="shared" si="77"/>
        <v>0</v>
      </c>
      <c r="Y308" s="315"/>
      <c r="Z308" s="356"/>
      <c r="AA308" s="342"/>
      <c r="AB308" s="343"/>
      <c r="AC308" s="315"/>
      <c r="AD308" s="241">
        <f t="shared" si="78"/>
        <v>0</v>
      </c>
      <c r="AE308" s="241"/>
    </row>
    <row r="309" spans="1:32" ht="11.25" customHeight="1" x14ac:dyDescent="0.15">
      <c r="A309" s="383" t="s">
        <v>1101</v>
      </c>
      <c r="B309" s="392"/>
      <c r="C309" s="398" t="s">
        <v>243</v>
      </c>
      <c r="D309" s="399"/>
      <c r="E309" s="367">
        <v>4.25</v>
      </c>
      <c r="F309" s="368">
        <v>4.05</v>
      </c>
      <c r="G309" s="369"/>
      <c r="H309" s="336"/>
      <c r="I309" s="337" t="s">
        <v>930</v>
      </c>
      <c r="J309" s="338"/>
      <c r="K309" s="339"/>
      <c r="L309" s="340">
        <f t="shared" si="73"/>
        <v>0</v>
      </c>
      <c r="M309" s="315"/>
      <c r="N309" s="339"/>
      <c r="O309" s="340">
        <f t="shared" si="74"/>
        <v>0</v>
      </c>
      <c r="P309" s="315"/>
      <c r="Q309" s="339"/>
      <c r="R309" s="340">
        <f t="shared" si="75"/>
        <v>0</v>
      </c>
      <c r="S309" s="315"/>
      <c r="T309" s="339"/>
      <c r="U309" s="340">
        <f t="shared" si="76"/>
        <v>0</v>
      </c>
      <c r="V309" s="315"/>
      <c r="W309" s="339"/>
      <c r="X309" s="340">
        <f t="shared" si="77"/>
        <v>0</v>
      </c>
      <c r="Y309" s="315"/>
      <c r="Z309" s="341"/>
      <c r="AA309" s="342"/>
      <c r="AB309" s="343"/>
      <c r="AC309" s="315"/>
      <c r="AD309" s="241">
        <f t="shared" si="78"/>
        <v>0</v>
      </c>
      <c r="AE309" s="241"/>
      <c r="AF309" s="224"/>
    </row>
    <row r="310" spans="1:32" ht="11.25" customHeight="1" x14ac:dyDescent="0.15">
      <c r="A310" s="385" t="s">
        <v>1182</v>
      </c>
      <c r="B310" s="394" t="s">
        <v>508</v>
      </c>
      <c r="C310" s="398" t="s">
        <v>243</v>
      </c>
      <c r="D310" s="399"/>
      <c r="E310" s="367">
        <v>4.95</v>
      </c>
      <c r="F310" s="368">
        <v>4.75</v>
      </c>
      <c r="G310" s="369"/>
      <c r="H310" s="336"/>
      <c r="I310" s="337" t="s">
        <v>931</v>
      </c>
      <c r="J310" s="338"/>
      <c r="K310" s="339"/>
      <c r="L310" s="340">
        <f t="shared" si="73"/>
        <v>0</v>
      </c>
      <c r="M310" s="315"/>
      <c r="N310" s="339"/>
      <c r="O310" s="340">
        <f t="shared" si="74"/>
        <v>0</v>
      </c>
      <c r="P310" s="315"/>
      <c r="Q310" s="339"/>
      <c r="R310" s="340">
        <f t="shared" si="75"/>
        <v>0</v>
      </c>
      <c r="S310" s="315"/>
      <c r="T310" s="339"/>
      <c r="U310" s="340">
        <f t="shared" si="76"/>
        <v>0</v>
      </c>
      <c r="V310" s="315"/>
      <c r="W310" s="339"/>
      <c r="X310" s="340">
        <f t="shared" si="77"/>
        <v>0</v>
      </c>
      <c r="Y310" s="315"/>
      <c r="Z310" s="341"/>
      <c r="AA310" s="342"/>
      <c r="AB310" s="343"/>
      <c r="AC310" s="315"/>
      <c r="AD310" s="241">
        <f t="shared" si="78"/>
        <v>0</v>
      </c>
      <c r="AE310" s="241"/>
      <c r="AF310" s="224"/>
    </row>
    <row r="311" spans="1:32" ht="11.25" customHeight="1" x14ac:dyDescent="0.15">
      <c r="A311" s="383" t="s">
        <v>1183</v>
      </c>
      <c r="B311" s="392" t="s">
        <v>508</v>
      </c>
      <c r="C311" s="398" t="s">
        <v>243</v>
      </c>
      <c r="D311" s="399"/>
      <c r="E311" s="367">
        <v>4.95</v>
      </c>
      <c r="F311" s="368">
        <v>4.75</v>
      </c>
      <c r="G311" s="369"/>
      <c r="H311" s="336"/>
      <c r="I311" s="337" t="s">
        <v>932</v>
      </c>
      <c r="J311" s="338"/>
      <c r="K311" s="381"/>
      <c r="L311" s="340">
        <f t="shared" si="73"/>
        <v>0</v>
      </c>
      <c r="M311" s="315"/>
      <c r="N311" s="339"/>
      <c r="O311" s="340">
        <f t="shared" si="74"/>
        <v>0</v>
      </c>
      <c r="P311" s="315"/>
      <c r="Q311" s="339"/>
      <c r="R311" s="340">
        <f t="shared" si="75"/>
        <v>0</v>
      </c>
      <c r="S311" s="315"/>
      <c r="T311" s="339"/>
      <c r="U311" s="340">
        <f t="shared" si="76"/>
        <v>0</v>
      </c>
      <c r="V311" s="315"/>
      <c r="W311" s="339"/>
      <c r="X311" s="340">
        <f t="shared" si="77"/>
        <v>0</v>
      </c>
      <c r="Y311" s="315"/>
      <c r="Z311" s="341"/>
      <c r="AA311" s="342"/>
      <c r="AB311" s="343"/>
      <c r="AC311" s="315"/>
      <c r="AD311" s="241">
        <f t="shared" si="78"/>
        <v>0</v>
      </c>
      <c r="AE311" s="241"/>
      <c r="AF311" s="224"/>
    </row>
    <row r="312" spans="1:32" ht="11.25" customHeight="1" x14ac:dyDescent="0.15">
      <c r="A312" s="383" t="s">
        <v>1102</v>
      </c>
      <c r="B312" s="392"/>
      <c r="C312" s="398" t="s">
        <v>243</v>
      </c>
      <c r="D312" s="399"/>
      <c r="E312" s="367">
        <v>4.25</v>
      </c>
      <c r="F312" s="368">
        <v>4.05</v>
      </c>
      <c r="G312" s="369"/>
      <c r="H312" s="336"/>
      <c r="I312" s="337" t="s">
        <v>933</v>
      </c>
      <c r="J312" s="338"/>
      <c r="K312" s="339"/>
      <c r="L312" s="340">
        <f t="shared" si="73"/>
        <v>0</v>
      </c>
      <c r="M312" s="315"/>
      <c r="N312" s="339"/>
      <c r="O312" s="340">
        <f t="shared" si="74"/>
        <v>0</v>
      </c>
      <c r="P312" s="315"/>
      <c r="Q312" s="339"/>
      <c r="R312" s="340">
        <f t="shared" si="75"/>
        <v>0</v>
      </c>
      <c r="S312" s="315"/>
      <c r="T312" s="339"/>
      <c r="U312" s="340">
        <f t="shared" si="76"/>
        <v>0</v>
      </c>
      <c r="V312" s="315"/>
      <c r="W312" s="339"/>
      <c r="X312" s="340">
        <f t="shared" si="77"/>
        <v>0</v>
      </c>
      <c r="Y312" s="315"/>
      <c r="Z312" s="341"/>
      <c r="AA312" s="342"/>
      <c r="AB312" s="343"/>
      <c r="AC312" s="315"/>
      <c r="AD312" s="241">
        <f t="shared" si="78"/>
        <v>0</v>
      </c>
      <c r="AE312" s="241"/>
      <c r="AF312" s="224"/>
    </row>
    <row r="313" spans="1:32" ht="11.25" customHeight="1" x14ac:dyDescent="0.15">
      <c r="A313" s="383" t="s">
        <v>1103</v>
      </c>
      <c r="B313" s="392"/>
      <c r="C313" s="398" t="s">
        <v>243</v>
      </c>
      <c r="D313" s="399"/>
      <c r="E313" s="367">
        <v>4.25</v>
      </c>
      <c r="F313" s="368">
        <v>4.05</v>
      </c>
      <c r="G313" s="369"/>
      <c r="H313" s="336"/>
      <c r="I313" s="337" t="s">
        <v>934</v>
      </c>
      <c r="J313" s="338"/>
      <c r="K313" s="339"/>
      <c r="L313" s="340">
        <f t="shared" si="73"/>
        <v>0</v>
      </c>
      <c r="M313" s="315"/>
      <c r="N313" s="339"/>
      <c r="O313" s="340">
        <f t="shared" si="74"/>
        <v>0</v>
      </c>
      <c r="P313" s="315"/>
      <c r="Q313" s="339"/>
      <c r="R313" s="340">
        <f t="shared" si="75"/>
        <v>0</v>
      </c>
      <c r="S313" s="315"/>
      <c r="T313" s="339"/>
      <c r="U313" s="340">
        <f t="shared" si="76"/>
        <v>0</v>
      </c>
      <c r="V313" s="315"/>
      <c r="W313" s="339"/>
      <c r="X313" s="340">
        <f t="shared" si="77"/>
        <v>0</v>
      </c>
      <c r="Y313" s="315"/>
      <c r="Z313" s="341"/>
      <c r="AA313" s="342"/>
      <c r="AB313" s="343"/>
      <c r="AC313" s="315"/>
      <c r="AD313" s="241">
        <f t="shared" si="78"/>
        <v>0</v>
      </c>
      <c r="AE313" s="241"/>
      <c r="AF313" s="224"/>
    </row>
    <row r="314" spans="1:32" ht="11.25" customHeight="1" x14ac:dyDescent="0.15">
      <c r="A314" s="383" t="s">
        <v>1104</v>
      </c>
      <c r="B314" s="392"/>
      <c r="C314" s="398" t="s">
        <v>243</v>
      </c>
      <c r="D314" s="399"/>
      <c r="E314" s="367">
        <v>4.25</v>
      </c>
      <c r="F314" s="368">
        <v>4.05</v>
      </c>
      <c r="G314" s="369"/>
      <c r="H314" s="336"/>
      <c r="I314" s="337" t="s">
        <v>935</v>
      </c>
      <c r="J314" s="338"/>
      <c r="K314" s="339"/>
      <c r="L314" s="340">
        <f t="shared" si="73"/>
        <v>0</v>
      </c>
      <c r="M314" s="315"/>
      <c r="N314" s="339"/>
      <c r="O314" s="340">
        <f t="shared" si="74"/>
        <v>0</v>
      </c>
      <c r="P314" s="315"/>
      <c r="Q314" s="339"/>
      <c r="R314" s="340">
        <f t="shared" si="75"/>
        <v>0</v>
      </c>
      <c r="S314" s="315"/>
      <c r="T314" s="339"/>
      <c r="U314" s="340">
        <f t="shared" si="76"/>
        <v>0</v>
      </c>
      <c r="V314" s="315"/>
      <c r="W314" s="339"/>
      <c r="X314" s="340">
        <f t="shared" si="77"/>
        <v>0</v>
      </c>
      <c r="Y314" s="315"/>
      <c r="Z314" s="341"/>
      <c r="AA314" s="342"/>
      <c r="AB314" s="343"/>
      <c r="AC314" s="315"/>
      <c r="AD314" s="241">
        <f t="shared" si="78"/>
        <v>0</v>
      </c>
      <c r="AE314" s="241"/>
      <c r="AF314" s="224"/>
    </row>
    <row r="315" spans="1:32" s="224" customFormat="1" ht="11.25" customHeight="1" x14ac:dyDescent="0.15">
      <c r="A315" s="383" t="s">
        <v>1184</v>
      </c>
      <c r="B315" s="392" t="s">
        <v>508</v>
      </c>
      <c r="C315" s="398" t="s">
        <v>243</v>
      </c>
      <c r="D315" s="399"/>
      <c r="E315" s="367">
        <v>4.95</v>
      </c>
      <c r="F315" s="368">
        <v>4.75</v>
      </c>
      <c r="G315" s="369"/>
      <c r="H315" s="336"/>
      <c r="I315" s="337" t="s">
        <v>1077</v>
      </c>
      <c r="J315" s="338"/>
      <c r="K315" s="339"/>
      <c r="L315" s="340">
        <f t="shared" si="73"/>
        <v>0</v>
      </c>
      <c r="M315" s="315"/>
      <c r="N315" s="339"/>
      <c r="O315" s="340">
        <f t="shared" si="74"/>
        <v>0</v>
      </c>
      <c r="P315" s="315"/>
      <c r="Q315" s="339"/>
      <c r="R315" s="340">
        <f t="shared" si="75"/>
        <v>0</v>
      </c>
      <c r="S315" s="315"/>
      <c r="T315" s="339"/>
      <c r="U315" s="340">
        <f t="shared" si="76"/>
        <v>0</v>
      </c>
      <c r="V315" s="315"/>
      <c r="W315" s="339"/>
      <c r="X315" s="340">
        <f t="shared" si="77"/>
        <v>0</v>
      </c>
      <c r="Y315" s="315"/>
      <c r="Z315" s="341"/>
      <c r="AA315" s="342"/>
      <c r="AB315" s="343"/>
      <c r="AC315" s="315"/>
      <c r="AD315" s="241">
        <f t="shared" si="78"/>
        <v>0</v>
      </c>
      <c r="AE315" s="241"/>
    </row>
    <row r="316" spans="1:32" s="224" customFormat="1" ht="11.25" customHeight="1" x14ac:dyDescent="0.15">
      <c r="A316" s="383" t="s">
        <v>1185</v>
      </c>
      <c r="B316" s="392" t="s">
        <v>508</v>
      </c>
      <c r="C316" s="398" t="s">
        <v>243</v>
      </c>
      <c r="D316" s="399"/>
      <c r="E316" s="367">
        <v>4.95</v>
      </c>
      <c r="F316" s="368">
        <v>4.75</v>
      </c>
      <c r="G316" s="369"/>
      <c r="H316" s="336"/>
      <c r="I316" s="337" t="s">
        <v>936</v>
      </c>
      <c r="J316" s="338"/>
      <c r="K316" s="339"/>
      <c r="L316" s="340">
        <f t="shared" si="73"/>
        <v>0</v>
      </c>
      <c r="M316" s="315"/>
      <c r="N316" s="339"/>
      <c r="O316" s="340">
        <f t="shared" si="74"/>
        <v>0</v>
      </c>
      <c r="P316" s="315"/>
      <c r="Q316" s="339"/>
      <c r="R316" s="340">
        <f t="shared" si="75"/>
        <v>0</v>
      </c>
      <c r="S316" s="315"/>
      <c r="T316" s="339"/>
      <c r="U316" s="340">
        <f t="shared" si="76"/>
        <v>0</v>
      </c>
      <c r="V316" s="315"/>
      <c r="W316" s="339"/>
      <c r="X316" s="340">
        <f t="shared" si="77"/>
        <v>0</v>
      </c>
      <c r="Y316" s="315"/>
      <c r="Z316" s="341"/>
      <c r="AA316" s="342"/>
      <c r="AB316" s="343"/>
      <c r="AC316" s="315"/>
      <c r="AD316" s="241">
        <f t="shared" si="78"/>
        <v>0</v>
      </c>
      <c r="AE316" s="241"/>
    </row>
    <row r="317" spans="1:32" ht="11.25" customHeight="1" x14ac:dyDescent="0.15">
      <c r="A317" s="383" t="s">
        <v>1186</v>
      </c>
      <c r="B317" s="393" t="s">
        <v>508</v>
      </c>
      <c r="C317" s="398" t="s">
        <v>243</v>
      </c>
      <c r="D317" s="399"/>
      <c r="E317" s="367">
        <v>4.95</v>
      </c>
      <c r="F317" s="368">
        <v>4.75</v>
      </c>
      <c r="G317" s="369"/>
      <c r="H317" s="336"/>
      <c r="I317" s="337" t="s">
        <v>1078</v>
      </c>
      <c r="J317" s="338"/>
      <c r="K317" s="339"/>
      <c r="L317" s="340">
        <f t="shared" si="73"/>
        <v>0</v>
      </c>
      <c r="M317" s="315"/>
      <c r="N317" s="339"/>
      <c r="O317" s="340">
        <f t="shared" si="74"/>
        <v>0</v>
      </c>
      <c r="P317" s="315"/>
      <c r="Q317" s="339"/>
      <c r="R317" s="340">
        <f t="shared" si="75"/>
        <v>0</v>
      </c>
      <c r="S317" s="315"/>
      <c r="T317" s="339"/>
      <c r="U317" s="340">
        <f t="shared" si="76"/>
        <v>0</v>
      </c>
      <c r="V317" s="315"/>
      <c r="W317" s="339"/>
      <c r="X317" s="340">
        <f t="shared" si="77"/>
        <v>0</v>
      </c>
      <c r="Y317" s="315"/>
      <c r="Z317" s="341"/>
      <c r="AA317" s="342"/>
      <c r="AB317" s="343"/>
      <c r="AC317" s="315"/>
      <c r="AD317" s="241">
        <f t="shared" si="78"/>
        <v>0</v>
      </c>
      <c r="AE317" s="241"/>
      <c r="AF317" s="224"/>
    </row>
    <row r="318" spans="1:32" ht="11.25" customHeight="1" x14ac:dyDescent="0.15">
      <c r="A318" s="330" t="s">
        <v>1280</v>
      </c>
      <c r="B318" s="393" t="s">
        <v>508</v>
      </c>
      <c r="C318" s="398" t="s">
        <v>243</v>
      </c>
      <c r="D318" s="399"/>
      <c r="E318" s="367">
        <v>4.95</v>
      </c>
      <c r="F318" s="368">
        <v>4.75</v>
      </c>
      <c r="G318" s="369"/>
      <c r="H318" s="336"/>
      <c r="I318" s="382" t="s">
        <v>1300</v>
      </c>
      <c r="J318" s="338"/>
      <c r="K318" s="339"/>
      <c r="L318" s="340">
        <f t="shared" si="73"/>
        <v>0</v>
      </c>
      <c r="M318" s="315"/>
      <c r="N318" s="339"/>
      <c r="O318" s="340">
        <f t="shared" si="74"/>
        <v>0</v>
      </c>
      <c r="P318" s="315"/>
      <c r="Q318" s="339"/>
      <c r="R318" s="340">
        <f t="shared" si="75"/>
        <v>0</v>
      </c>
      <c r="S318" s="315"/>
      <c r="T318" s="339"/>
      <c r="U318" s="340">
        <f t="shared" si="76"/>
        <v>0</v>
      </c>
      <c r="V318" s="315"/>
      <c r="W318" s="339"/>
      <c r="X318" s="340">
        <f t="shared" si="77"/>
        <v>0</v>
      </c>
      <c r="Y318" s="315"/>
      <c r="Z318" s="341"/>
      <c r="AA318" s="342"/>
      <c r="AB318" s="343"/>
      <c r="AC318" s="315"/>
      <c r="AD318" s="241">
        <f t="shared" si="78"/>
        <v>0</v>
      </c>
      <c r="AE318" s="241"/>
      <c r="AF318" s="224"/>
    </row>
    <row r="319" spans="1:32" s="224" customFormat="1" ht="11.25" customHeight="1" x14ac:dyDescent="0.15">
      <c r="A319" s="383" t="s">
        <v>1290</v>
      </c>
      <c r="B319" s="392" t="s">
        <v>508</v>
      </c>
      <c r="C319" s="398" t="s">
        <v>243</v>
      </c>
      <c r="D319" s="399"/>
      <c r="E319" s="367">
        <v>4.95</v>
      </c>
      <c r="F319" s="368">
        <v>4.75</v>
      </c>
      <c r="G319" s="369"/>
      <c r="H319" s="336"/>
      <c r="I319" s="382" t="s">
        <v>1301</v>
      </c>
      <c r="J319" s="338"/>
      <c r="K319" s="339"/>
      <c r="L319" s="340">
        <f t="shared" si="73"/>
        <v>0</v>
      </c>
      <c r="M319" s="315"/>
      <c r="N319" s="339"/>
      <c r="O319" s="340">
        <f t="shared" si="74"/>
        <v>0</v>
      </c>
      <c r="P319" s="315"/>
      <c r="Q319" s="339"/>
      <c r="R319" s="340">
        <f t="shared" si="75"/>
        <v>0</v>
      </c>
      <c r="S319" s="315"/>
      <c r="T319" s="339"/>
      <c r="U319" s="340">
        <f t="shared" si="76"/>
        <v>0</v>
      </c>
      <c r="V319" s="315"/>
      <c r="W319" s="339"/>
      <c r="X319" s="340">
        <f t="shared" si="77"/>
        <v>0</v>
      </c>
      <c r="Y319" s="315"/>
      <c r="Z319" s="352"/>
      <c r="AA319" s="342"/>
      <c r="AB319" s="343"/>
      <c r="AC319" s="315"/>
      <c r="AD319" s="241">
        <f t="shared" si="78"/>
        <v>0</v>
      </c>
      <c r="AE319" s="241"/>
    </row>
    <row r="320" spans="1:32" s="224" customFormat="1" ht="11.25" customHeight="1" x14ac:dyDescent="0.15">
      <c r="A320" s="383" t="s">
        <v>1105</v>
      </c>
      <c r="B320" s="392"/>
      <c r="C320" s="398" t="s">
        <v>243</v>
      </c>
      <c r="D320" s="399"/>
      <c r="E320" s="367">
        <v>4.25</v>
      </c>
      <c r="F320" s="368">
        <v>4.05</v>
      </c>
      <c r="G320" s="369"/>
      <c r="H320" s="336"/>
      <c r="I320" s="337" t="s">
        <v>937</v>
      </c>
      <c r="J320" s="338"/>
      <c r="K320" s="339"/>
      <c r="L320" s="340">
        <f t="shared" si="73"/>
        <v>0</v>
      </c>
      <c r="M320" s="315"/>
      <c r="N320" s="339"/>
      <c r="O320" s="340">
        <f t="shared" si="74"/>
        <v>0</v>
      </c>
      <c r="P320" s="315"/>
      <c r="Q320" s="339"/>
      <c r="R320" s="340">
        <f t="shared" si="75"/>
        <v>0</v>
      </c>
      <c r="S320" s="315"/>
      <c r="T320" s="339"/>
      <c r="U320" s="340">
        <f t="shared" si="76"/>
        <v>0</v>
      </c>
      <c r="V320" s="315"/>
      <c r="W320" s="339"/>
      <c r="X320" s="340">
        <f t="shared" si="77"/>
        <v>0</v>
      </c>
      <c r="Y320" s="315"/>
      <c r="Z320" s="341"/>
      <c r="AA320" s="342"/>
      <c r="AB320" s="343"/>
      <c r="AC320" s="315"/>
      <c r="AD320" s="241">
        <f t="shared" si="78"/>
        <v>0</v>
      </c>
      <c r="AE320" s="241"/>
    </row>
    <row r="321" spans="1:31" s="224" customFormat="1" ht="11" x14ac:dyDescent="0.15">
      <c r="A321" s="383" t="s">
        <v>1188</v>
      </c>
      <c r="B321" s="392" t="s">
        <v>508</v>
      </c>
      <c r="C321" s="398" t="s">
        <v>243</v>
      </c>
      <c r="D321" s="399"/>
      <c r="E321" s="367">
        <v>4.95</v>
      </c>
      <c r="F321" s="368">
        <v>4.75</v>
      </c>
      <c r="G321" s="369"/>
      <c r="H321" s="336"/>
      <c r="I321" s="337" t="s">
        <v>938</v>
      </c>
      <c r="J321" s="338"/>
      <c r="K321" s="339"/>
      <c r="L321" s="340">
        <f t="shared" si="73"/>
        <v>0</v>
      </c>
      <c r="M321" s="315"/>
      <c r="N321" s="339"/>
      <c r="O321" s="340">
        <f t="shared" si="74"/>
        <v>0</v>
      </c>
      <c r="P321" s="315"/>
      <c r="Q321" s="339"/>
      <c r="R321" s="340">
        <f t="shared" si="75"/>
        <v>0</v>
      </c>
      <c r="S321" s="315"/>
      <c r="T321" s="339"/>
      <c r="U321" s="340">
        <f t="shared" si="76"/>
        <v>0</v>
      </c>
      <c r="V321" s="315"/>
      <c r="W321" s="339"/>
      <c r="X321" s="340">
        <f t="shared" si="77"/>
        <v>0</v>
      </c>
      <c r="Y321" s="315"/>
      <c r="Z321" s="341"/>
      <c r="AA321" s="342"/>
      <c r="AB321" s="343"/>
      <c r="AC321" s="315"/>
      <c r="AD321" s="241">
        <f t="shared" si="78"/>
        <v>0</v>
      </c>
      <c r="AE321" s="241"/>
    </row>
    <row r="322" spans="1:31" s="224" customFormat="1" ht="11" x14ac:dyDescent="0.15">
      <c r="A322" s="330" t="s">
        <v>1189</v>
      </c>
      <c r="B322" s="392" t="s">
        <v>508</v>
      </c>
      <c r="C322" s="398" t="s">
        <v>243</v>
      </c>
      <c r="D322" s="399"/>
      <c r="E322" s="367">
        <v>4.95</v>
      </c>
      <c r="F322" s="368">
        <v>4.75</v>
      </c>
      <c r="G322" s="369"/>
      <c r="H322" s="336"/>
      <c r="I322" s="337" t="s">
        <v>939</v>
      </c>
      <c r="J322" s="338"/>
      <c r="K322" s="381"/>
      <c r="L322" s="340">
        <f t="shared" si="73"/>
        <v>0</v>
      </c>
      <c r="M322" s="315"/>
      <c r="N322" s="339"/>
      <c r="O322" s="340">
        <f t="shared" si="74"/>
        <v>0</v>
      </c>
      <c r="P322" s="315"/>
      <c r="Q322" s="339"/>
      <c r="R322" s="340">
        <f t="shared" si="75"/>
        <v>0</v>
      </c>
      <c r="S322" s="315"/>
      <c r="T322" s="339"/>
      <c r="U322" s="340">
        <f t="shared" si="76"/>
        <v>0</v>
      </c>
      <c r="V322" s="315"/>
      <c r="W322" s="339"/>
      <c r="X322" s="340">
        <f t="shared" si="77"/>
        <v>0</v>
      </c>
      <c r="Y322" s="315"/>
      <c r="Z322" s="341"/>
      <c r="AA322" s="342"/>
      <c r="AB322" s="343"/>
      <c r="AC322" s="315"/>
      <c r="AD322" s="241">
        <f t="shared" si="78"/>
        <v>0</v>
      </c>
      <c r="AE322" s="241"/>
    </row>
    <row r="323" spans="1:31" s="224" customFormat="1" ht="11.25" customHeight="1" x14ac:dyDescent="0.15">
      <c r="A323" s="330" t="s">
        <v>1190</v>
      </c>
      <c r="B323" s="392" t="s">
        <v>508</v>
      </c>
      <c r="C323" s="398" t="s">
        <v>243</v>
      </c>
      <c r="D323" s="399"/>
      <c r="E323" s="367">
        <v>4.95</v>
      </c>
      <c r="F323" s="368">
        <v>4.75</v>
      </c>
      <c r="G323" s="369"/>
      <c r="H323" s="336"/>
      <c r="I323" s="382" t="s">
        <v>940</v>
      </c>
      <c r="J323" s="338"/>
      <c r="K323" s="339"/>
      <c r="L323" s="340">
        <f t="shared" si="73"/>
        <v>0</v>
      </c>
      <c r="M323" s="315"/>
      <c r="N323" s="339"/>
      <c r="O323" s="340">
        <f t="shared" si="74"/>
        <v>0</v>
      </c>
      <c r="P323" s="315"/>
      <c r="Q323" s="339"/>
      <c r="R323" s="340">
        <f t="shared" si="75"/>
        <v>0</v>
      </c>
      <c r="S323" s="315"/>
      <c r="T323" s="339"/>
      <c r="U323" s="340">
        <f t="shared" si="76"/>
        <v>0</v>
      </c>
      <c r="V323" s="315"/>
      <c r="W323" s="339"/>
      <c r="X323" s="340">
        <f t="shared" si="77"/>
        <v>0</v>
      </c>
      <c r="Y323" s="315"/>
      <c r="Z323" s="341"/>
      <c r="AA323" s="342"/>
      <c r="AB323" s="343"/>
      <c r="AC323" s="315"/>
      <c r="AD323" s="241">
        <f t="shared" si="78"/>
        <v>0</v>
      </c>
      <c r="AE323" s="241"/>
    </row>
    <row r="324" spans="1:31" s="224" customFormat="1" ht="11" x14ac:dyDescent="0.15">
      <c r="A324" s="330" t="s">
        <v>1191</v>
      </c>
      <c r="B324" s="393" t="s">
        <v>508</v>
      </c>
      <c r="C324" s="398" t="s">
        <v>243</v>
      </c>
      <c r="D324" s="399"/>
      <c r="E324" s="367">
        <v>4.95</v>
      </c>
      <c r="F324" s="368">
        <v>4.75</v>
      </c>
      <c r="G324" s="369"/>
      <c r="H324" s="336"/>
      <c r="I324" s="337" t="s">
        <v>941</v>
      </c>
      <c r="J324" s="338"/>
      <c r="K324" s="339"/>
      <c r="L324" s="340">
        <f t="shared" si="73"/>
        <v>0</v>
      </c>
      <c r="M324" s="315"/>
      <c r="N324" s="339"/>
      <c r="O324" s="340">
        <f t="shared" si="74"/>
        <v>0</v>
      </c>
      <c r="P324" s="315"/>
      <c r="Q324" s="339"/>
      <c r="R324" s="340">
        <f t="shared" si="75"/>
        <v>0</v>
      </c>
      <c r="S324" s="315"/>
      <c r="T324" s="339"/>
      <c r="U324" s="340">
        <f t="shared" si="76"/>
        <v>0</v>
      </c>
      <c r="V324" s="315"/>
      <c r="W324" s="339"/>
      <c r="X324" s="340">
        <f t="shared" si="77"/>
        <v>0</v>
      </c>
      <c r="Y324" s="315"/>
      <c r="Z324" s="341"/>
      <c r="AA324" s="342"/>
      <c r="AB324" s="343"/>
      <c r="AC324" s="315"/>
      <c r="AD324" s="241">
        <f t="shared" si="78"/>
        <v>0</v>
      </c>
      <c r="AE324" s="241"/>
    </row>
    <row r="325" spans="1:31" s="224" customFormat="1" ht="11.25" customHeight="1" x14ac:dyDescent="0.15">
      <c r="A325" s="330" t="s">
        <v>1106</v>
      </c>
      <c r="B325" s="392"/>
      <c r="C325" s="398" t="s">
        <v>243</v>
      </c>
      <c r="D325" s="399"/>
      <c r="E325" s="367">
        <v>4.25</v>
      </c>
      <c r="F325" s="368">
        <v>4.05</v>
      </c>
      <c r="G325" s="369"/>
      <c r="H325" s="336"/>
      <c r="I325" s="337" t="s">
        <v>942</v>
      </c>
      <c r="J325" s="338"/>
      <c r="K325" s="339"/>
      <c r="L325" s="340">
        <f t="shared" si="73"/>
        <v>0</v>
      </c>
      <c r="M325" s="315"/>
      <c r="N325" s="339"/>
      <c r="O325" s="340">
        <f t="shared" si="74"/>
        <v>0</v>
      </c>
      <c r="P325" s="315"/>
      <c r="Q325" s="339"/>
      <c r="R325" s="340">
        <f t="shared" si="75"/>
        <v>0</v>
      </c>
      <c r="S325" s="315"/>
      <c r="T325" s="339"/>
      <c r="U325" s="340">
        <f t="shared" si="76"/>
        <v>0</v>
      </c>
      <c r="V325" s="315"/>
      <c r="W325" s="339"/>
      <c r="X325" s="340">
        <f t="shared" si="77"/>
        <v>0</v>
      </c>
      <c r="Y325" s="315"/>
      <c r="Z325" s="341"/>
      <c r="AA325" s="342"/>
      <c r="AB325" s="343"/>
      <c r="AC325" s="315"/>
      <c r="AD325" s="241">
        <f t="shared" si="78"/>
        <v>0</v>
      </c>
      <c r="AE325" s="241"/>
    </row>
    <row r="326" spans="1:31" s="224" customFormat="1" ht="11.25" customHeight="1" x14ac:dyDescent="0.15">
      <c r="A326" s="330" t="s">
        <v>1107</v>
      </c>
      <c r="B326" s="392"/>
      <c r="C326" s="398" t="s">
        <v>243</v>
      </c>
      <c r="D326" s="399"/>
      <c r="E326" s="367">
        <v>4.25</v>
      </c>
      <c r="F326" s="368">
        <v>4.05</v>
      </c>
      <c r="G326" s="369"/>
      <c r="H326" s="336"/>
      <c r="I326" s="337" t="s">
        <v>943</v>
      </c>
      <c r="J326" s="338"/>
      <c r="K326" s="339"/>
      <c r="L326" s="340">
        <f t="shared" si="73"/>
        <v>0</v>
      </c>
      <c r="M326" s="315"/>
      <c r="N326" s="339"/>
      <c r="O326" s="340">
        <f t="shared" si="74"/>
        <v>0</v>
      </c>
      <c r="P326" s="315"/>
      <c r="Q326" s="339"/>
      <c r="R326" s="340">
        <f t="shared" si="75"/>
        <v>0</v>
      </c>
      <c r="S326" s="315"/>
      <c r="T326" s="339"/>
      <c r="U326" s="340">
        <f t="shared" si="76"/>
        <v>0</v>
      </c>
      <c r="V326" s="315"/>
      <c r="W326" s="339"/>
      <c r="X326" s="340">
        <f t="shared" si="77"/>
        <v>0</v>
      </c>
      <c r="Y326" s="315"/>
      <c r="Z326" s="341"/>
      <c r="AA326" s="342"/>
      <c r="AB326" s="343"/>
      <c r="AC326" s="315"/>
      <c r="AD326" s="241">
        <f t="shared" si="78"/>
        <v>0</v>
      </c>
      <c r="AE326" s="241"/>
    </row>
    <row r="327" spans="1:31" s="224" customFormat="1" ht="11.25" customHeight="1" x14ac:dyDescent="0.15">
      <c r="A327" s="330" t="s">
        <v>1108</v>
      </c>
      <c r="B327" s="392"/>
      <c r="C327" s="398" t="s">
        <v>243</v>
      </c>
      <c r="D327" s="399"/>
      <c r="E327" s="367">
        <v>4.25</v>
      </c>
      <c r="F327" s="368">
        <v>4.05</v>
      </c>
      <c r="G327" s="369"/>
      <c r="H327" s="336"/>
      <c r="I327" s="337" t="s">
        <v>944</v>
      </c>
      <c r="J327" s="338"/>
      <c r="K327" s="339"/>
      <c r="L327" s="340">
        <f t="shared" si="73"/>
        <v>0</v>
      </c>
      <c r="M327" s="315"/>
      <c r="N327" s="339"/>
      <c r="O327" s="340">
        <f t="shared" si="74"/>
        <v>0</v>
      </c>
      <c r="P327" s="315"/>
      <c r="Q327" s="339"/>
      <c r="R327" s="340">
        <f t="shared" si="75"/>
        <v>0</v>
      </c>
      <c r="S327" s="315"/>
      <c r="T327" s="339"/>
      <c r="U327" s="340">
        <f t="shared" si="76"/>
        <v>0</v>
      </c>
      <c r="V327" s="315"/>
      <c r="W327" s="339"/>
      <c r="X327" s="340">
        <f t="shared" si="77"/>
        <v>0</v>
      </c>
      <c r="Y327" s="315"/>
      <c r="Z327" s="341"/>
      <c r="AA327" s="342"/>
      <c r="AB327" s="343"/>
      <c r="AC327" s="315"/>
      <c r="AD327" s="241">
        <f t="shared" si="78"/>
        <v>0</v>
      </c>
      <c r="AE327" s="241"/>
    </row>
    <row r="328" spans="1:31" s="224" customFormat="1" ht="11.25" customHeight="1" x14ac:dyDescent="0.15">
      <c r="A328" s="330" t="s">
        <v>1268</v>
      </c>
      <c r="B328" s="392" t="s">
        <v>508</v>
      </c>
      <c r="C328" s="398" t="s">
        <v>243</v>
      </c>
      <c r="D328" s="399"/>
      <c r="E328" s="367">
        <v>4.95</v>
      </c>
      <c r="F328" s="368">
        <v>4.75</v>
      </c>
      <c r="G328" s="369"/>
      <c r="H328" s="336"/>
      <c r="I328" s="337" t="s">
        <v>1291</v>
      </c>
      <c r="J328" s="338"/>
      <c r="K328" s="339"/>
      <c r="L328" s="340">
        <f t="shared" si="73"/>
        <v>0</v>
      </c>
      <c r="M328" s="315"/>
      <c r="N328" s="339"/>
      <c r="O328" s="340">
        <f t="shared" si="74"/>
        <v>0</v>
      </c>
      <c r="P328" s="315"/>
      <c r="Q328" s="339"/>
      <c r="R328" s="340">
        <f t="shared" si="75"/>
        <v>0</v>
      </c>
      <c r="S328" s="315"/>
      <c r="T328" s="339"/>
      <c r="U328" s="340">
        <f t="shared" si="76"/>
        <v>0</v>
      </c>
      <c r="V328" s="315"/>
      <c r="W328" s="339"/>
      <c r="X328" s="340">
        <f t="shared" si="77"/>
        <v>0</v>
      </c>
      <c r="Y328" s="315"/>
      <c r="Z328" s="341"/>
      <c r="AA328" s="342"/>
      <c r="AB328" s="343"/>
      <c r="AC328" s="315"/>
      <c r="AD328" s="241">
        <f t="shared" si="78"/>
        <v>0</v>
      </c>
      <c r="AE328" s="241"/>
    </row>
    <row r="329" spans="1:31" s="224" customFormat="1" ht="11.25" customHeight="1" x14ac:dyDescent="0.15">
      <c r="A329" s="330" t="s">
        <v>1109</v>
      </c>
      <c r="B329" s="392"/>
      <c r="C329" s="398" t="s">
        <v>243</v>
      </c>
      <c r="D329" s="399"/>
      <c r="E329" s="367">
        <v>4.25</v>
      </c>
      <c r="F329" s="368">
        <v>4.05</v>
      </c>
      <c r="G329" s="369"/>
      <c r="H329" s="336"/>
      <c r="I329" s="337" t="s">
        <v>945</v>
      </c>
      <c r="J329" s="338"/>
      <c r="K329" s="339"/>
      <c r="L329" s="340">
        <f t="shared" si="73"/>
        <v>0</v>
      </c>
      <c r="M329" s="315"/>
      <c r="N329" s="339"/>
      <c r="O329" s="340">
        <f t="shared" si="74"/>
        <v>0</v>
      </c>
      <c r="P329" s="315"/>
      <c r="Q329" s="339"/>
      <c r="R329" s="340">
        <f t="shared" si="75"/>
        <v>0</v>
      </c>
      <c r="S329" s="315"/>
      <c r="T329" s="339"/>
      <c r="U329" s="340">
        <f t="shared" si="76"/>
        <v>0</v>
      </c>
      <c r="V329" s="315"/>
      <c r="W329" s="339"/>
      <c r="X329" s="340">
        <f t="shared" si="77"/>
        <v>0</v>
      </c>
      <c r="Y329" s="315"/>
      <c r="Z329" s="341"/>
      <c r="AA329" s="342"/>
      <c r="AB329" s="343"/>
      <c r="AC329" s="315"/>
      <c r="AD329" s="241">
        <f t="shared" si="78"/>
        <v>0</v>
      </c>
      <c r="AE329" s="241"/>
    </row>
    <row r="330" spans="1:31" s="224" customFormat="1" ht="11.25" customHeight="1" x14ac:dyDescent="0.15">
      <c r="A330" s="330" t="s">
        <v>1192</v>
      </c>
      <c r="B330" s="393" t="s">
        <v>508</v>
      </c>
      <c r="C330" s="398" t="s">
        <v>243</v>
      </c>
      <c r="D330" s="399"/>
      <c r="E330" s="367">
        <v>4.95</v>
      </c>
      <c r="F330" s="368">
        <v>4.75</v>
      </c>
      <c r="G330" s="369"/>
      <c r="H330" s="336"/>
      <c r="I330" s="337" t="s">
        <v>946</v>
      </c>
      <c r="J330" s="338"/>
      <c r="K330" s="381"/>
      <c r="L330" s="340">
        <f t="shared" si="73"/>
        <v>0</v>
      </c>
      <c r="M330" s="315"/>
      <c r="N330" s="339"/>
      <c r="O330" s="340">
        <f t="shared" si="74"/>
        <v>0</v>
      </c>
      <c r="P330" s="315"/>
      <c r="Q330" s="339"/>
      <c r="R330" s="340">
        <f t="shared" si="75"/>
        <v>0</v>
      </c>
      <c r="S330" s="315"/>
      <c r="T330" s="339"/>
      <c r="U330" s="340">
        <f t="shared" si="76"/>
        <v>0</v>
      </c>
      <c r="V330" s="315"/>
      <c r="W330" s="339"/>
      <c r="X330" s="340">
        <f t="shared" si="77"/>
        <v>0</v>
      </c>
      <c r="Y330" s="315"/>
      <c r="Z330" s="341"/>
      <c r="AA330" s="342"/>
      <c r="AB330" s="343"/>
      <c r="AC330" s="315"/>
      <c r="AD330" s="241">
        <f t="shared" si="78"/>
        <v>0</v>
      </c>
      <c r="AE330" s="241"/>
    </row>
    <row r="331" spans="1:31" s="224" customFormat="1" ht="11.25" customHeight="1" x14ac:dyDescent="0.15">
      <c r="A331" s="330" t="s">
        <v>1110</v>
      </c>
      <c r="B331" s="392"/>
      <c r="C331" s="398" t="s">
        <v>243</v>
      </c>
      <c r="D331" s="399"/>
      <c r="E331" s="367">
        <v>4.25</v>
      </c>
      <c r="F331" s="368">
        <v>4.05</v>
      </c>
      <c r="G331" s="369"/>
      <c r="H331" s="336"/>
      <c r="I331" s="337" t="s">
        <v>947</v>
      </c>
      <c r="J331" s="338"/>
      <c r="K331" s="339"/>
      <c r="L331" s="340">
        <f t="shared" si="73"/>
        <v>0</v>
      </c>
      <c r="M331" s="315"/>
      <c r="N331" s="339"/>
      <c r="O331" s="340">
        <f t="shared" si="74"/>
        <v>0</v>
      </c>
      <c r="P331" s="315"/>
      <c r="Q331" s="339"/>
      <c r="R331" s="340">
        <f t="shared" si="75"/>
        <v>0</v>
      </c>
      <c r="S331" s="315"/>
      <c r="T331" s="339"/>
      <c r="U331" s="340">
        <f t="shared" si="76"/>
        <v>0</v>
      </c>
      <c r="V331" s="315"/>
      <c r="W331" s="339"/>
      <c r="X331" s="340">
        <f t="shared" si="77"/>
        <v>0</v>
      </c>
      <c r="Y331" s="315"/>
      <c r="Z331" s="341"/>
      <c r="AA331" s="342"/>
      <c r="AB331" s="343"/>
      <c r="AC331" s="315"/>
      <c r="AD331" s="241">
        <f t="shared" si="78"/>
        <v>0</v>
      </c>
      <c r="AE331" s="241"/>
    </row>
    <row r="332" spans="1:31" s="224" customFormat="1" ht="11.25" customHeight="1" x14ac:dyDescent="0.15">
      <c r="A332" s="330" t="s">
        <v>1111</v>
      </c>
      <c r="B332" s="393"/>
      <c r="C332" s="398" t="s">
        <v>243</v>
      </c>
      <c r="D332" s="399"/>
      <c r="E332" s="367">
        <v>4.25</v>
      </c>
      <c r="F332" s="368">
        <v>4.05</v>
      </c>
      <c r="G332" s="369"/>
      <c r="H332" s="336"/>
      <c r="I332" s="337" t="s">
        <v>948</v>
      </c>
      <c r="J332" s="338"/>
      <c r="K332" s="339"/>
      <c r="L332" s="340">
        <f t="shared" si="73"/>
        <v>0</v>
      </c>
      <c r="M332" s="315"/>
      <c r="N332" s="339"/>
      <c r="O332" s="340">
        <f t="shared" si="74"/>
        <v>0</v>
      </c>
      <c r="P332" s="315"/>
      <c r="Q332" s="339"/>
      <c r="R332" s="340">
        <f t="shared" si="75"/>
        <v>0</v>
      </c>
      <c r="S332" s="315"/>
      <c r="T332" s="339"/>
      <c r="U332" s="340">
        <f t="shared" si="76"/>
        <v>0</v>
      </c>
      <c r="V332" s="315"/>
      <c r="W332" s="339"/>
      <c r="X332" s="340">
        <f t="shared" si="77"/>
        <v>0</v>
      </c>
      <c r="Y332" s="315"/>
      <c r="Z332" s="341"/>
      <c r="AA332" s="342"/>
      <c r="AB332" s="343"/>
      <c r="AC332" s="315"/>
      <c r="AD332" s="241">
        <f t="shared" si="78"/>
        <v>0</v>
      </c>
      <c r="AE332" s="241"/>
    </row>
    <row r="333" spans="1:31" s="224" customFormat="1" ht="11.25" customHeight="1" x14ac:dyDescent="0.15">
      <c r="A333" s="330" t="s">
        <v>1193</v>
      </c>
      <c r="B333" s="392" t="s">
        <v>508</v>
      </c>
      <c r="C333" s="398" t="s">
        <v>243</v>
      </c>
      <c r="D333" s="399"/>
      <c r="E333" s="367">
        <v>4.95</v>
      </c>
      <c r="F333" s="368">
        <v>4.75</v>
      </c>
      <c r="G333" s="369"/>
      <c r="H333" s="336"/>
      <c r="I333" s="337" t="s">
        <v>949</v>
      </c>
      <c r="J333" s="338"/>
      <c r="K333" s="381"/>
      <c r="L333" s="340">
        <f t="shared" ref="L333:L365" si="85">IF($D$18="YES", (K333), (0))</f>
        <v>0</v>
      </c>
      <c r="M333" s="315"/>
      <c r="N333" s="339"/>
      <c r="O333" s="340">
        <f t="shared" ref="O333:O365" si="86">IF($D$18="YES", (N333), (0))</f>
        <v>0</v>
      </c>
      <c r="P333" s="315"/>
      <c r="Q333" s="339"/>
      <c r="R333" s="340">
        <f t="shared" ref="R333:R365" si="87">IF($D$18="YES", (Q333), (0))</f>
        <v>0</v>
      </c>
      <c r="S333" s="315"/>
      <c r="T333" s="339"/>
      <c r="U333" s="340">
        <f t="shared" ref="U333:U365" si="88">IF($D$18="YES", (T333), (0))</f>
        <v>0</v>
      </c>
      <c r="V333" s="315"/>
      <c r="W333" s="339"/>
      <c r="X333" s="340">
        <f t="shared" ref="X333:X365" si="89">IF($D$18="YES", (W333), (0))</f>
        <v>0</v>
      </c>
      <c r="Y333" s="315"/>
      <c r="Z333" s="341"/>
      <c r="AA333" s="342"/>
      <c r="AB333" s="343"/>
      <c r="AC333" s="315"/>
      <c r="AD333" s="241">
        <f t="shared" si="78"/>
        <v>0</v>
      </c>
      <c r="AE333" s="241"/>
    </row>
    <row r="334" spans="1:31" s="224" customFormat="1" ht="11.25" customHeight="1" x14ac:dyDescent="0.15">
      <c r="A334" s="330" t="s">
        <v>1194</v>
      </c>
      <c r="B334" s="393" t="s">
        <v>508</v>
      </c>
      <c r="C334" s="398" t="s">
        <v>243</v>
      </c>
      <c r="D334" s="399"/>
      <c r="E334" s="367">
        <v>4.95</v>
      </c>
      <c r="F334" s="368">
        <v>4.75</v>
      </c>
      <c r="G334" s="369"/>
      <c r="H334" s="336"/>
      <c r="I334" s="337" t="s">
        <v>950</v>
      </c>
      <c r="J334" s="338"/>
      <c r="K334" s="339"/>
      <c r="L334" s="340">
        <f t="shared" si="85"/>
        <v>0</v>
      </c>
      <c r="M334" s="315"/>
      <c r="N334" s="339"/>
      <c r="O334" s="340">
        <f t="shared" si="86"/>
        <v>0</v>
      </c>
      <c r="P334" s="315"/>
      <c r="Q334" s="339"/>
      <c r="R334" s="340">
        <f t="shared" si="87"/>
        <v>0</v>
      </c>
      <c r="S334" s="315"/>
      <c r="T334" s="339"/>
      <c r="U334" s="340">
        <f t="shared" si="88"/>
        <v>0</v>
      </c>
      <c r="V334" s="315"/>
      <c r="W334" s="339"/>
      <c r="X334" s="340">
        <f t="shared" si="89"/>
        <v>0</v>
      </c>
      <c r="Y334" s="315"/>
      <c r="Z334" s="341"/>
      <c r="AA334" s="355"/>
      <c r="AB334" s="343"/>
      <c r="AC334" s="315"/>
      <c r="AD334" s="241">
        <f t="shared" si="78"/>
        <v>0</v>
      </c>
      <c r="AE334" s="241"/>
    </row>
    <row r="335" spans="1:31" s="224" customFormat="1" ht="11.25" customHeight="1" x14ac:dyDescent="0.15">
      <c r="A335" s="330" t="s">
        <v>1195</v>
      </c>
      <c r="B335" s="392" t="s">
        <v>508</v>
      </c>
      <c r="C335" s="398" t="s">
        <v>243</v>
      </c>
      <c r="D335" s="399"/>
      <c r="E335" s="367">
        <v>4.95</v>
      </c>
      <c r="F335" s="368">
        <v>4.75</v>
      </c>
      <c r="G335" s="369"/>
      <c r="H335" s="336"/>
      <c r="I335" s="337" t="s">
        <v>951</v>
      </c>
      <c r="J335" s="338"/>
      <c r="K335" s="381"/>
      <c r="L335" s="340">
        <f t="shared" si="85"/>
        <v>0</v>
      </c>
      <c r="M335" s="315"/>
      <c r="N335" s="339"/>
      <c r="O335" s="340">
        <f t="shared" si="86"/>
        <v>0</v>
      </c>
      <c r="P335" s="315"/>
      <c r="Q335" s="339"/>
      <c r="R335" s="340">
        <f t="shared" si="87"/>
        <v>0</v>
      </c>
      <c r="S335" s="315"/>
      <c r="T335" s="339"/>
      <c r="U335" s="340">
        <f t="shared" si="88"/>
        <v>0</v>
      </c>
      <c r="V335" s="315"/>
      <c r="W335" s="339"/>
      <c r="X335" s="340">
        <f t="shared" si="89"/>
        <v>0</v>
      </c>
      <c r="Y335" s="315"/>
      <c r="Z335" s="341"/>
      <c r="AA335" s="355"/>
      <c r="AB335" s="343"/>
      <c r="AC335" s="315"/>
      <c r="AD335" s="241">
        <f t="shared" si="78"/>
        <v>0</v>
      </c>
      <c r="AE335" s="241"/>
    </row>
    <row r="336" spans="1:31" s="224" customFormat="1" ht="11.25" customHeight="1" x14ac:dyDescent="0.15">
      <c r="A336" s="330" t="s">
        <v>1112</v>
      </c>
      <c r="B336" s="392"/>
      <c r="C336" s="398" t="s">
        <v>243</v>
      </c>
      <c r="D336" s="399"/>
      <c r="E336" s="367">
        <v>4.25</v>
      </c>
      <c r="F336" s="368">
        <v>4.05</v>
      </c>
      <c r="G336" s="369"/>
      <c r="H336" s="336"/>
      <c r="I336" s="337" t="s">
        <v>952</v>
      </c>
      <c r="J336" s="338"/>
      <c r="K336" s="339"/>
      <c r="L336" s="340">
        <f t="shared" si="85"/>
        <v>0</v>
      </c>
      <c r="M336" s="315"/>
      <c r="N336" s="339"/>
      <c r="O336" s="340">
        <f t="shared" si="86"/>
        <v>0</v>
      </c>
      <c r="P336" s="315"/>
      <c r="Q336" s="339"/>
      <c r="R336" s="340">
        <f t="shared" si="87"/>
        <v>0</v>
      </c>
      <c r="S336" s="315"/>
      <c r="T336" s="339"/>
      <c r="U336" s="340">
        <f t="shared" si="88"/>
        <v>0</v>
      </c>
      <c r="V336" s="315"/>
      <c r="W336" s="339"/>
      <c r="X336" s="340">
        <f t="shared" si="89"/>
        <v>0</v>
      </c>
      <c r="Y336" s="315"/>
      <c r="Z336" s="341"/>
      <c r="AA336" s="342"/>
      <c r="AB336" s="343"/>
      <c r="AC336" s="315"/>
      <c r="AD336" s="241">
        <f t="shared" si="78"/>
        <v>0</v>
      </c>
      <c r="AE336" s="241"/>
    </row>
    <row r="337" spans="1:31" s="224" customFormat="1" ht="11.25" customHeight="1" x14ac:dyDescent="0.15">
      <c r="A337" s="330" t="s">
        <v>1196</v>
      </c>
      <c r="B337" s="392" t="s">
        <v>508</v>
      </c>
      <c r="C337" s="398" t="s">
        <v>243</v>
      </c>
      <c r="D337" s="399"/>
      <c r="E337" s="367">
        <v>4.95</v>
      </c>
      <c r="F337" s="368">
        <v>4.75</v>
      </c>
      <c r="G337" s="369"/>
      <c r="H337" s="336"/>
      <c r="I337" s="337" t="s">
        <v>953</v>
      </c>
      <c r="J337" s="338"/>
      <c r="K337" s="381"/>
      <c r="L337" s="340">
        <f t="shared" si="85"/>
        <v>0</v>
      </c>
      <c r="M337" s="315"/>
      <c r="N337" s="339"/>
      <c r="O337" s="340">
        <f t="shared" si="86"/>
        <v>0</v>
      </c>
      <c r="P337" s="315"/>
      <c r="Q337" s="339"/>
      <c r="R337" s="340">
        <f t="shared" si="87"/>
        <v>0</v>
      </c>
      <c r="S337" s="315"/>
      <c r="T337" s="339"/>
      <c r="U337" s="340">
        <f t="shared" si="88"/>
        <v>0</v>
      </c>
      <c r="V337" s="315"/>
      <c r="W337" s="339"/>
      <c r="X337" s="340">
        <f t="shared" si="89"/>
        <v>0</v>
      </c>
      <c r="Y337" s="315"/>
      <c r="Z337" s="341"/>
      <c r="AA337" s="342"/>
      <c r="AB337" s="343"/>
      <c r="AC337" s="315"/>
      <c r="AD337" s="241">
        <f t="shared" ref="AD337:AD369" si="90">SUM(K337,L337,N337,O337,Q337,R337,T337,U337,W337,X337,AB337)</f>
        <v>0</v>
      </c>
      <c r="AE337" s="241"/>
    </row>
    <row r="338" spans="1:31" s="224" customFormat="1" ht="11.25" customHeight="1" x14ac:dyDescent="0.15">
      <c r="A338" s="330" t="s">
        <v>1113</v>
      </c>
      <c r="B338" s="392"/>
      <c r="C338" s="398" t="s">
        <v>243</v>
      </c>
      <c r="D338" s="399"/>
      <c r="E338" s="367">
        <v>4.25</v>
      </c>
      <c r="F338" s="368">
        <v>4.05</v>
      </c>
      <c r="G338" s="369"/>
      <c r="H338" s="336"/>
      <c r="I338" s="337" t="s">
        <v>954</v>
      </c>
      <c r="J338" s="338"/>
      <c r="K338" s="339"/>
      <c r="L338" s="340">
        <f t="shared" si="85"/>
        <v>0</v>
      </c>
      <c r="M338" s="315"/>
      <c r="N338" s="339"/>
      <c r="O338" s="340">
        <f t="shared" si="86"/>
        <v>0</v>
      </c>
      <c r="P338" s="315"/>
      <c r="Q338" s="339"/>
      <c r="R338" s="340">
        <f t="shared" si="87"/>
        <v>0</v>
      </c>
      <c r="S338" s="315"/>
      <c r="T338" s="339"/>
      <c r="U338" s="340">
        <f t="shared" si="88"/>
        <v>0</v>
      </c>
      <c r="V338" s="315"/>
      <c r="W338" s="339"/>
      <c r="X338" s="340">
        <f t="shared" si="89"/>
        <v>0</v>
      </c>
      <c r="Y338" s="315"/>
      <c r="Z338" s="341"/>
      <c r="AA338" s="342"/>
      <c r="AB338" s="343"/>
      <c r="AC338" s="315"/>
      <c r="AD338" s="241">
        <f t="shared" si="90"/>
        <v>0</v>
      </c>
      <c r="AE338" s="241"/>
    </row>
    <row r="339" spans="1:31" s="224" customFormat="1" ht="11.25" customHeight="1" x14ac:dyDescent="0.15">
      <c r="A339" s="330" t="s">
        <v>1114</v>
      </c>
      <c r="B339" s="392"/>
      <c r="C339" s="398" t="s">
        <v>243</v>
      </c>
      <c r="D339" s="399"/>
      <c r="E339" s="367">
        <v>4.25</v>
      </c>
      <c r="F339" s="368">
        <v>4.05</v>
      </c>
      <c r="G339" s="369"/>
      <c r="H339" s="336"/>
      <c r="I339" s="337" t="s">
        <v>955</v>
      </c>
      <c r="J339" s="338"/>
      <c r="K339" s="339"/>
      <c r="L339" s="340">
        <f t="shared" si="85"/>
        <v>0</v>
      </c>
      <c r="M339" s="315"/>
      <c r="N339" s="339"/>
      <c r="O339" s="340">
        <f t="shared" si="86"/>
        <v>0</v>
      </c>
      <c r="P339" s="315"/>
      <c r="Q339" s="339"/>
      <c r="R339" s="340">
        <f t="shared" si="87"/>
        <v>0</v>
      </c>
      <c r="S339" s="315"/>
      <c r="T339" s="339"/>
      <c r="U339" s="340">
        <f t="shared" si="88"/>
        <v>0</v>
      </c>
      <c r="V339" s="315"/>
      <c r="W339" s="339"/>
      <c r="X339" s="340">
        <f t="shared" si="89"/>
        <v>0</v>
      </c>
      <c r="Y339" s="315"/>
      <c r="Z339" s="356"/>
      <c r="AA339" s="342"/>
      <c r="AB339" s="343"/>
      <c r="AC339" s="315"/>
      <c r="AD339" s="241">
        <f t="shared" si="90"/>
        <v>0</v>
      </c>
      <c r="AE339" s="241"/>
    </row>
    <row r="340" spans="1:31" s="224" customFormat="1" ht="11.25" customHeight="1" x14ac:dyDescent="0.15">
      <c r="A340" s="330" t="s">
        <v>1115</v>
      </c>
      <c r="B340" s="392"/>
      <c r="C340" s="398" t="s">
        <v>243</v>
      </c>
      <c r="D340" s="399"/>
      <c r="E340" s="367">
        <v>4.25</v>
      </c>
      <c r="F340" s="368">
        <v>4.05</v>
      </c>
      <c r="G340" s="369"/>
      <c r="H340" s="336"/>
      <c r="I340" s="337" t="s">
        <v>956</v>
      </c>
      <c r="J340" s="338"/>
      <c r="K340" s="339"/>
      <c r="L340" s="340">
        <f t="shared" si="85"/>
        <v>0</v>
      </c>
      <c r="M340" s="315"/>
      <c r="N340" s="339"/>
      <c r="O340" s="340">
        <f t="shared" si="86"/>
        <v>0</v>
      </c>
      <c r="P340" s="315"/>
      <c r="Q340" s="339"/>
      <c r="R340" s="340">
        <f t="shared" si="87"/>
        <v>0</v>
      </c>
      <c r="S340" s="315"/>
      <c r="T340" s="339"/>
      <c r="U340" s="340">
        <f t="shared" si="88"/>
        <v>0</v>
      </c>
      <c r="V340" s="315"/>
      <c r="W340" s="339"/>
      <c r="X340" s="340">
        <f t="shared" si="89"/>
        <v>0</v>
      </c>
      <c r="Y340" s="315"/>
      <c r="Z340" s="341"/>
      <c r="AA340" s="342"/>
      <c r="AB340" s="343"/>
      <c r="AC340" s="315"/>
      <c r="AD340" s="241">
        <f t="shared" si="90"/>
        <v>0</v>
      </c>
      <c r="AE340" s="241"/>
    </row>
    <row r="341" spans="1:31" s="224" customFormat="1" ht="11.25" customHeight="1" x14ac:dyDescent="0.15">
      <c r="A341" s="330" t="s">
        <v>1116</v>
      </c>
      <c r="B341" s="392"/>
      <c r="C341" s="398" t="s">
        <v>243</v>
      </c>
      <c r="D341" s="399"/>
      <c r="E341" s="367">
        <v>4.25</v>
      </c>
      <c r="F341" s="368">
        <v>4.05</v>
      </c>
      <c r="G341" s="369"/>
      <c r="H341" s="336"/>
      <c r="I341" s="337" t="s">
        <v>957</v>
      </c>
      <c r="J341" s="338"/>
      <c r="K341" s="339"/>
      <c r="L341" s="340">
        <f t="shared" si="85"/>
        <v>0</v>
      </c>
      <c r="M341" s="315"/>
      <c r="N341" s="339"/>
      <c r="O341" s="340">
        <f t="shared" si="86"/>
        <v>0</v>
      </c>
      <c r="P341" s="315"/>
      <c r="Q341" s="339"/>
      <c r="R341" s="340">
        <f t="shared" si="87"/>
        <v>0</v>
      </c>
      <c r="S341" s="315"/>
      <c r="T341" s="339"/>
      <c r="U341" s="340">
        <f t="shared" si="88"/>
        <v>0</v>
      </c>
      <c r="V341" s="315"/>
      <c r="W341" s="339"/>
      <c r="X341" s="340">
        <f t="shared" si="89"/>
        <v>0</v>
      </c>
      <c r="Y341" s="315"/>
      <c r="Z341" s="341"/>
      <c r="AA341" s="342"/>
      <c r="AB341" s="343"/>
      <c r="AC341" s="315"/>
      <c r="AD341" s="241">
        <f t="shared" si="90"/>
        <v>0</v>
      </c>
      <c r="AE341" s="241"/>
    </row>
    <row r="342" spans="1:31" s="224" customFormat="1" ht="11.25" customHeight="1" x14ac:dyDescent="0.15">
      <c r="A342" s="330" t="s">
        <v>1117</v>
      </c>
      <c r="B342" s="393"/>
      <c r="C342" s="398" t="s">
        <v>243</v>
      </c>
      <c r="D342" s="399"/>
      <c r="E342" s="367">
        <v>4.25</v>
      </c>
      <c r="F342" s="368">
        <v>4.05</v>
      </c>
      <c r="G342" s="369"/>
      <c r="H342" s="336"/>
      <c r="I342" s="337" t="s">
        <v>958</v>
      </c>
      <c r="J342" s="338"/>
      <c r="K342" s="381"/>
      <c r="L342" s="340">
        <f t="shared" si="85"/>
        <v>0</v>
      </c>
      <c r="M342" s="315"/>
      <c r="N342" s="339"/>
      <c r="O342" s="340">
        <f t="shared" si="86"/>
        <v>0</v>
      </c>
      <c r="P342" s="315"/>
      <c r="Q342" s="339"/>
      <c r="R342" s="340">
        <f t="shared" si="87"/>
        <v>0</v>
      </c>
      <c r="S342" s="315"/>
      <c r="T342" s="339"/>
      <c r="U342" s="340">
        <f t="shared" si="88"/>
        <v>0</v>
      </c>
      <c r="V342" s="315"/>
      <c r="W342" s="339"/>
      <c r="X342" s="340">
        <f t="shared" si="89"/>
        <v>0</v>
      </c>
      <c r="Y342" s="315"/>
      <c r="Z342" s="341"/>
      <c r="AA342" s="342"/>
      <c r="AB342" s="343"/>
      <c r="AC342" s="315"/>
      <c r="AD342" s="241">
        <f t="shared" si="90"/>
        <v>0</v>
      </c>
      <c r="AE342" s="241"/>
    </row>
    <row r="343" spans="1:31" s="224" customFormat="1" ht="11.25" customHeight="1" x14ac:dyDescent="0.15">
      <c r="A343" s="330" t="s">
        <v>1118</v>
      </c>
      <c r="B343" s="393"/>
      <c r="C343" s="398" t="s">
        <v>243</v>
      </c>
      <c r="D343" s="399"/>
      <c r="E343" s="367">
        <v>4.25</v>
      </c>
      <c r="F343" s="368">
        <v>4.05</v>
      </c>
      <c r="G343" s="369"/>
      <c r="H343" s="336"/>
      <c r="I343" s="337" t="s">
        <v>959</v>
      </c>
      <c r="J343" s="338"/>
      <c r="K343" s="339"/>
      <c r="L343" s="340">
        <f t="shared" si="85"/>
        <v>0</v>
      </c>
      <c r="M343" s="315"/>
      <c r="N343" s="339"/>
      <c r="O343" s="340">
        <f t="shared" si="86"/>
        <v>0</v>
      </c>
      <c r="P343" s="315"/>
      <c r="Q343" s="339"/>
      <c r="R343" s="340">
        <f t="shared" si="87"/>
        <v>0</v>
      </c>
      <c r="S343" s="315"/>
      <c r="T343" s="339"/>
      <c r="U343" s="340">
        <f t="shared" si="88"/>
        <v>0</v>
      </c>
      <c r="V343" s="315"/>
      <c r="W343" s="339"/>
      <c r="X343" s="340">
        <f t="shared" si="89"/>
        <v>0</v>
      </c>
      <c r="Y343" s="315"/>
      <c r="Z343" s="341"/>
      <c r="AA343" s="342"/>
      <c r="AB343" s="343"/>
      <c r="AC343" s="315"/>
      <c r="AD343" s="241">
        <f t="shared" si="90"/>
        <v>0</v>
      </c>
      <c r="AE343" s="241"/>
    </row>
    <row r="344" spans="1:31" s="224" customFormat="1" ht="11.25" customHeight="1" x14ac:dyDescent="0.15">
      <c r="A344" s="330" t="s">
        <v>1197</v>
      </c>
      <c r="B344" s="393" t="s">
        <v>508</v>
      </c>
      <c r="C344" s="398" t="s">
        <v>243</v>
      </c>
      <c r="D344" s="399"/>
      <c r="E344" s="367">
        <v>4.95</v>
      </c>
      <c r="F344" s="368">
        <v>4.75</v>
      </c>
      <c r="G344" s="369"/>
      <c r="H344" s="336"/>
      <c r="I344" s="337" t="s">
        <v>960</v>
      </c>
      <c r="J344" s="338"/>
      <c r="K344" s="339"/>
      <c r="L344" s="340">
        <f t="shared" si="85"/>
        <v>0</v>
      </c>
      <c r="M344" s="315"/>
      <c r="N344" s="339"/>
      <c r="O344" s="340">
        <f t="shared" si="86"/>
        <v>0</v>
      </c>
      <c r="P344" s="315"/>
      <c r="Q344" s="339"/>
      <c r="R344" s="340">
        <f t="shared" si="87"/>
        <v>0</v>
      </c>
      <c r="S344" s="315"/>
      <c r="T344" s="339"/>
      <c r="U344" s="340">
        <f t="shared" si="88"/>
        <v>0</v>
      </c>
      <c r="V344" s="315"/>
      <c r="W344" s="339"/>
      <c r="X344" s="340">
        <f t="shared" si="89"/>
        <v>0</v>
      </c>
      <c r="Y344" s="315"/>
      <c r="Z344" s="341"/>
      <c r="AA344" s="342"/>
      <c r="AB344" s="343"/>
      <c r="AC344" s="315"/>
      <c r="AD344" s="241">
        <f t="shared" si="90"/>
        <v>0</v>
      </c>
      <c r="AE344" s="241"/>
    </row>
    <row r="345" spans="1:31" s="224" customFormat="1" ht="11.25" customHeight="1" x14ac:dyDescent="0.15">
      <c r="A345" s="330" t="s">
        <v>1119</v>
      </c>
      <c r="B345" s="392"/>
      <c r="C345" s="398" t="s">
        <v>243</v>
      </c>
      <c r="D345" s="399"/>
      <c r="E345" s="367">
        <v>4.25</v>
      </c>
      <c r="F345" s="368">
        <v>4.05</v>
      </c>
      <c r="G345" s="369"/>
      <c r="H345" s="336"/>
      <c r="I345" s="337" t="s">
        <v>961</v>
      </c>
      <c r="J345" s="338"/>
      <c r="K345" s="381"/>
      <c r="L345" s="340">
        <f t="shared" si="85"/>
        <v>0</v>
      </c>
      <c r="M345" s="315"/>
      <c r="N345" s="339"/>
      <c r="O345" s="340">
        <f t="shared" si="86"/>
        <v>0</v>
      </c>
      <c r="P345" s="315"/>
      <c r="Q345" s="339"/>
      <c r="R345" s="340">
        <f t="shared" si="87"/>
        <v>0</v>
      </c>
      <c r="S345" s="315"/>
      <c r="T345" s="339"/>
      <c r="U345" s="340">
        <f t="shared" si="88"/>
        <v>0</v>
      </c>
      <c r="V345" s="315"/>
      <c r="W345" s="339"/>
      <c r="X345" s="340">
        <f t="shared" si="89"/>
        <v>0</v>
      </c>
      <c r="Y345" s="315"/>
      <c r="Z345" s="341"/>
      <c r="AA345" s="342"/>
      <c r="AB345" s="343"/>
      <c r="AC345" s="315"/>
      <c r="AD345" s="241">
        <f t="shared" si="90"/>
        <v>0</v>
      </c>
      <c r="AE345" s="241"/>
    </row>
    <row r="346" spans="1:31" s="224" customFormat="1" ht="11.25" customHeight="1" x14ac:dyDescent="0.15">
      <c r="A346" s="330" t="s">
        <v>1120</v>
      </c>
      <c r="B346" s="393"/>
      <c r="C346" s="398" t="s">
        <v>243</v>
      </c>
      <c r="D346" s="399"/>
      <c r="E346" s="367">
        <v>4.25</v>
      </c>
      <c r="F346" s="368">
        <v>4.05</v>
      </c>
      <c r="G346" s="369"/>
      <c r="H346" s="336"/>
      <c r="I346" s="337" t="s">
        <v>962</v>
      </c>
      <c r="J346" s="338"/>
      <c r="K346" s="339"/>
      <c r="L346" s="340">
        <f t="shared" si="85"/>
        <v>0</v>
      </c>
      <c r="M346" s="315"/>
      <c r="N346" s="339"/>
      <c r="O346" s="340">
        <f t="shared" si="86"/>
        <v>0</v>
      </c>
      <c r="P346" s="315"/>
      <c r="Q346" s="339"/>
      <c r="R346" s="340">
        <f t="shared" si="87"/>
        <v>0</v>
      </c>
      <c r="S346" s="315"/>
      <c r="T346" s="339"/>
      <c r="U346" s="340">
        <f t="shared" si="88"/>
        <v>0</v>
      </c>
      <c r="V346" s="315"/>
      <c r="W346" s="339"/>
      <c r="X346" s="340">
        <f t="shared" si="89"/>
        <v>0</v>
      </c>
      <c r="Y346" s="315"/>
      <c r="Z346" s="341"/>
      <c r="AA346" s="342"/>
      <c r="AB346" s="343"/>
      <c r="AC346" s="315"/>
      <c r="AD346" s="241">
        <f t="shared" si="90"/>
        <v>0</v>
      </c>
      <c r="AE346" s="241"/>
    </row>
    <row r="347" spans="1:31" s="224" customFormat="1" ht="11.25" customHeight="1" x14ac:dyDescent="0.15">
      <c r="A347" s="330" t="s">
        <v>1121</v>
      </c>
      <c r="B347" s="392"/>
      <c r="C347" s="398" t="s">
        <v>243</v>
      </c>
      <c r="D347" s="399"/>
      <c r="E347" s="367">
        <v>4.25</v>
      </c>
      <c r="F347" s="368">
        <v>4.05</v>
      </c>
      <c r="G347" s="369"/>
      <c r="H347" s="336"/>
      <c r="I347" s="337" t="s">
        <v>963</v>
      </c>
      <c r="J347" s="338"/>
      <c r="K347" s="339"/>
      <c r="L347" s="340">
        <f t="shared" si="85"/>
        <v>0</v>
      </c>
      <c r="M347" s="315"/>
      <c r="N347" s="339"/>
      <c r="O347" s="340">
        <f t="shared" si="86"/>
        <v>0</v>
      </c>
      <c r="P347" s="315"/>
      <c r="Q347" s="339"/>
      <c r="R347" s="340">
        <f t="shared" si="87"/>
        <v>0</v>
      </c>
      <c r="S347" s="315"/>
      <c r="T347" s="339"/>
      <c r="U347" s="340">
        <f t="shared" si="88"/>
        <v>0</v>
      </c>
      <c r="V347" s="315"/>
      <c r="W347" s="339"/>
      <c r="X347" s="340">
        <f t="shared" si="89"/>
        <v>0</v>
      </c>
      <c r="Y347" s="315"/>
      <c r="Z347" s="341"/>
      <c r="AA347" s="342"/>
      <c r="AB347" s="343"/>
      <c r="AC347" s="315"/>
      <c r="AD347" s="241">
        <f t="shared" si="90"/>
        <v>0</v>
      </c>
      <c r="AE347" s="241"/>
    </row>
    <row r="348" spans="1:31" s="224" customFormat="1" ht="11.25" customHeight="1" x14ac:dyDescent="0.15">
      <c r="A348" s="330" t="s">
        <v>1122</v>
      </c>
      <c r="B348" s="393"/>
      <c r="C348" s="398" t="s">
        <v>243</v>
      </c>
      <c r="D348" s="399"/>
      <c r="E348" s="367">
        <v>4.25</v>
      </c>
      <c r="F348" s="368">
        <v>4.05</v>
      </c>
      <c r="G348" s="369"/>
      <c r="H348" s="336"/>
      <c r="I348" s="337" t="s">
        <v>964</v>
      </c>
      <c r="J348" s="338"/>
      <c r="K348" s="381"/>
      <c r="L348" s="340">
        <f t="shared" si="85"/>
        <v>0</v>
      </c>
      <c r="M348" s="315"/>
      <c r="N348" s="339"/>
      <c r="O348" s="340">
        <f t="shared" si="86"/>
        <v>0</v>
      </c>
      <c r="P348" s="315"/>
      <c r="Q348" s="339"/>
      <c r="R348" s="340">
        <f t="shared" si="87"/>
        <v>0</v>
      </c>
      <c r="S348" s="315"/>
      <c r="T348" s="339"/>
      <c r="U348" s="340">
        <f t="shared" si="88"/>
        <v>0</v>
      </c>
      <c r="V348" s="315"/>
      <c r="W348" s="339"/>
      <c r="X348" s="340">
        <f t="shared" si="89"/>
        <v>0</v>
      </c>
      <c r="Y348" s="315"/>
      <c r="Z348" s="341"/>
      <c r="AA348" s="342"/>
      <c r="AB348" s="343"/>
      <c r="AC348" s="315"/>
      <c r="AD348" s="241">
        <f t="shared" si="90"/>
        <v>0</v>
      </c>
      <c r="AE348" s="241"/>
    </row>
    <row r="349" spans="1:31" s="224" customFormat="1" ht="11.25" customHeight="1" x14ac:dyDescent="0.15">
      <c r="A349" s="330" t="s">
        <v>1221</v>
      </c>
      <c r="B349" s="393"/>
      <c r="C349" s="398" t="s">
        <v>243</v>
      </c>
      <c r="D349" s="399"/>
      <c r="E349" s="367">
        <v>4.25</v>
      </c>
      <c r="F349" s="368">
        <v>4.05</v>
      </c>
      <c r="G349" s="369"/>
      <c r="H349" s="336"/>
      <c r="I349" s="337" t="s">
        <v>965</v>
      </c>
      <c r="J349" s="338"/>
      <c r="K349" s="339"/>
      <c r="L349" s="340">
        <f t="shared" si="85"/>
        <v>0</v>
      </c>
      <c r="M349" s="315"/>
      <c r="N349" s="339"/>
      <c r="O349" s="340">
        <f t="shared" si="86"/>
        <v>0</v>
      </c>
      <c r="P349" s="315"/>
      <c r="Q349" s="339"/>
      <c r="R349" s="340">
        <f t="shared" si="87"/>
        <v>0</v>
      </c>
      <c r="S349" s="315"/>
      <c r="T349" s="339"/>
      <c r="U349" s="340">
        <f t="shared" si="88"/>
        <v>0</v>
      </c>
      <c r="V349" s="315"/>
      <c r="W349" s="339"/>
      <c r="X349" s="340">
        <f t="shared" si="89"/>
        <v>0</v>
      </c>
      <c r="Y349" s="315"/>
      <c r="Z349" s="341"/>
      <c r="AA349" s="342"/>
      <c r="AB349" s="343"/>
      <c r="AC349" s="315"/>
      <c r="AD349" s="241">
        <f t="shared" si="90"/>
        <v>0</v>
      </c>
      <c r="AE349" s="241"/>
    </row>
    <row r="350" spans="1:31" s="224" customFormat="1" ht="11.25" customHeight="1" x14ac:dyDescent="0.15">
      <c r="A350" s="330" t="s">
        <v>1198</v>
      </c>
      <c r="B350" s="393" t="s">
        <v>508</v>
      </c>
      <c r="C350" s="398" t="s">
        <v>243</v>
      </c>
      <c r="D350" s="399"/>
      <c r="E350" s="367">
        <v>4.95</v>
      </c>
      <c r="F350" s="368">
        <v>4.75</v>
      </c>
      <c r="G350" s="369"/>
      <c r="H350" s="336"/>
      <c r="I350" s="337" t="s">
        <v>966</v>
      </c>
      <c r="J350" s="338"/>
      <c r="K350" s="381"/>
      <c r="L350" s="340">
        <f t="shared" si="85"/>
        <v>0</v>
      </c>
      <c r="M350" s="315"/>
      <c r="N350" s="339"/>
      <c r="O350" s="340">
        <f t="shared" si="86"/>
        <v>0</v>
      </c>
      <c r="P350" s="315"/>
      <c r="Q350" s="339"/>
      <c r="R350" s="340">
        <f t="shared" si="87"/>
        <v>0</v>
      </c>
      <c r="S350" s="315"/>
      <c r="T350" s="339"/>
      <c r="U350" s="340">
        <f t="shared" si="88"/>
        <v>0</v>
      </c>
      <c r="V350" s="315"/>
      <c r="W350" s="339"/>
      <c r="X350" s="340">
        <f t="shared" si="89"/>
        <v>0</v>
      </c>
      <c r="Y350" s="315"/>
      <c r="Z350" s="341"/>
      <c r="AA350" s="342"/>
      <c r="AB350" s="343"/>
      <c r="AC350" s="315"/>
      <c r="AD350" s="241">
        <f t="shared" si="90"/>
        <v>0</v>
      </c>
      <c r="AE350" s="241"/>
    </row>
    <row r="351" spans="1:31" s="224" customFormat="1" ht="11.25" customHeight="1" x14ac:dyDescent="0.15">
      <c r="A351" s="330" t="s">
        <v>1199</v>
      </c>
      <c r="B351" s="392" t="s">
        <v>508</v>
      </c>
      <c r="C351" s="398" t="s">
        <v>243</v>
      </c>
      <c r="D351" s="399"/>
      <c r="E351" s="367">
        <v>4.95</v>
      </c>
      <c r="F351" s="368">
        <v>4.75</v>
      </c>
      <c r="G351" s="369"/>
      <c r="H351" s="358"/>
      <c r="I351" s="337" t="s">
        <v>967</v>
      </c>
      <c r="J351" s="338"/>
      <c r="K351" s="339"/>
      <c r="L351" s="340">
        <f t="shared" si="85"/>
        <v>0</v>
      </c>
      <c r="M351" s="315"/>
      <c r="N351" s="339"/>
      <c r="O351" s="340">
        <f t="shared" si="86"/>
        <v>0</v>
      </c>
      <c r="P351" s="315"/>
      <c r="Q351" s="339"/>
      <c r="R351" s="340">
        <f t="shared" si="87"/>
        <v>0</v>
      </c>
      <c r="S351" s="315"/>
      <c r="T351" s="339"/>
      <c r="U351" s="340">
        <f t="shared" si="88"/>
        <v>0</v>
      </c>
      <c r="V351" s="315"/>
      <c r="W351" s="339"/>
      <c r="X351" s="340">
        <f t="shared" si="89"/>
        <v>0</v>
      </c>
      <c r="Y351" s="315"/>
      <c r="Z351" s="341"/>
      <c r="AA351" s="342"/>
      <c r="AB351" s="343"/>
      <c r="AC351" s="315"/>
      <c r="AD351" s="241">
        <f t="shared" si="90"/>
        <v>0</v>
      </c>
      <c r="AE351" s="241"/>
    </row>
    <row r="352" spans="1:31" s="224" customFormat="1" ht="11.25" customHeight="1" x14ac:dyDescent="0.15">
      <c r="A352" s="330" t="s">
        <v>1254</v>
      </c>
      <c r="B352" s="392" t="s">
        <v>508</v>
      </c>
      <c r="C352" s="398" t="s">
        <v>243</v>
      </c>
      <c r="D352" s="399"/>
      <c r="E352" s="367">
        <v>4.25</v>
      </c>
      <c r="F352" s="368">
        <v>4.05</v>
      </c>
      <c r="G352" s="369"/>
      <c r="H352" s="336"/>
      <c r="I352" s="337" t="s">
        <v>1261</v>
      </c>
      <c r="J352" s="338"/>
      <c r="K352" s="339"/>
      <c r="L352" s="340">
        <f t="shared" si="85"/>
        <v>0</v>
      </c>
      <c r="M352" s="315"/>
      <c r="N352" s="339"/>
      <c r="O352" s="340">
        <f t="shared" si="86"/>
        <v>0</v>
      </c>
      <c r="P352" s="315"/>
      <c r="Q352" s="339"/>
      <c r="R352" s="340">
        <f t="shared" si="87"/>
        <v>0</v>
      </c>
      <c r="S352" s="315"/>
      <c r="T352" s="339"/>
      <c r="U352" s="340">
        <f t="shared" si="88"/>
        <v>0</v>
      </c>
      <c r="V352" s="315"/>
      <c r="W352" s="339"/>
      <c r="X352" s="340">
        <f t="shared" si="89"/>
        <v>0</v>
      </c>
      <c r="Y352" s="315"/>
      <c r="Z352" s="341"/>
      <c r="AA352" s="342"/>
      <c r="AB352" s="343"/>
      <c r="AC352" s="315"/>
      <c r="AD352" s="241">
        <f t="shared" si="90"/>
        <v>0</v>
      </c>
      <c r="AE352" s="241"/>
    </row>
    <row r="353" spans="1:31" s="224" customFormat="1" ht="11.25" customHeight="1" x14ac:dyDescent="0.15">
      <c r="A353" s="330" t="s">
        <v>1124</v>
      </c>
      <c r="B353" s="392"/>
      <c r="C353" s="398" t="s">
        <v>243</v>
      </c>
      <c r="D353" s="399"/>
      <c r="E353" s="367">
        <v>4.25</v>
      </c>
      <c r="F353" s="368">
        <v>4.05</v>
      </c>
      <c r="G353" s="369"/>
      <c r="H353" s="336"/>
      <c r="I353" s="337" t="s">
        <v>969</v>
      </c>
      <c r="J353" s="338"/>
      <c r="K353" s="381"/>
      <c r="L353" s="340">
        <f t="shared" si="85"/>
        <v>0</v>
      </c>
      <c r="M353" s="315"/>
      <c r="N353" s="339"/>
      <c r="O353" s="340">
        <f t="shared" si="86"/>
        <v>0</v>
      </c>
      <c r="P353" s="315"/>
      <c r="Q353" s="339"/>
      <c r="R353" s="340">
        <f t="shared" si="87"/>
        <v>0</v>
      </c>
      <c r="S353" s="315"/>
      <c r="T353" s="339"/>
      <c r="U353" s="340">
        <f t="shared" si="88"/>
        <v>0</v>
      </c>
      <c r="V353" s="315"/>
      <c r="W353" s="339"/>
      <c r="X353" s="340">
        <f t="shared" si="89"/>
        <v>0</v>
      </c>
      <c r="Y353" s="315"/>
      <c r="Z353" s="341"/>
      <c r="AA353" s="342"/>
      <c r="AB353" s="343"/>
      <c r="AC353" s="315"/>
      <c r="AD353" s="241">
        <f t="shared" si="90"/>
        <v>0</v>
      </c>
      <c r="AE353" s="241"/>
    </row>
    <row r="354" spans="1:31" s="224" customFormat="1" ht="11.25" customHeight="1" x14ac:dyDescent="0.15">
      <c r="A354" s="330" t="s">
        <v>1200</v>
      </c>
      <c r="B354" s="392" t="s">
        <v>508</v>
      </c>
      <c r="C354" s="398" t="s">
        <v>243</v>
      </c>
      <c r="D354" s="399"/>
      <c r="E354" s="367">
        <v>4.95</v>
      </c>
      <c r="F354" s="368">
        <v>4.75</v>
      </c>
      <c r="G354" s="369"/>
      <c r="H354" s="358"/>
      <c r="I354" s="337" t="s">
        <v>970</v>
      </c>
      <c r="J354" s="338"/>
      <c r="K354" s="339"/>
      <c r="L354" s="340">
        <f t="shared" si="85"/>
        <v>0</v>
      </c>
      <c r="M354" s="315"/>
      <c r="N354" s="339"/>
      <c r="O354" s="340">
        <f t="shared" si="86"/>
        <v>0</v>
      </c>
      <c r="P354" s="315"/>
      <c r="Q354" s="339"/>
      <c r="R354" s="340">
        <f t="shared" si="87"/>
        <v>0</v>
      </c>
      <c r="S354" s="315"/>
      <c r="T354" s="339"/>
      <c r="U354" s="340">
        <f t="shared" si="88"/>
        <v>0</v>
      </c>
      <c r="V354" s="315"/>
      <c r="W354" s="339"/>
      <c r="X354" s="340">
        <f t="shared" si="89"/>
        <v>0</v>
      </c>
      <c r="Y354" s="315"/>
      <c r="Z354" s="341"/>
      <c r="AA354" s="342"/>
      <c r="AB354" s="343"/>
      <c r="AC354" s="315"/>
      <c r="AD354" s="241">
        <f t="shared" si="90"/>
        <v>0</v>
      </c>
      <c r="AE354" s="241"/>
    </row>
    <row r="355" spans="1:31" s="224" customFormat="1" ht="11.25" customHeight="1" x14ac:dyDescent="0.15">
      <c r="A355" s="330" t="s">
        <v>1125</v>
      </c>
      <c r="B355" s="392"/>
      <c r="C355" s="398" t="s">
        <v>243</v>
      </c>
      <c r="D355" s="399"/>
      <c r="E355" s="367">
        <v>4.25</v>
      </c>
      <c r="F355" s="368">
        <v>4.05</v>
      </c>
      <c r="G355" s="369"/>
      <c r="H355" s="336"/>
      <c r="I355" s="337" t="s">
        <v>971</v>
      </c>
      <c r="J355" s="338"/>
      <c r="K355" s="339"/>
      <c r="L355" s="340">
        <f t="shared" si="85"/>
        <v>0</v>
      </c>
      <c r="M355" s="315"/>
      <c r="N355" s="339"/>
      <c r="O355" s="340">
        <f t="shared" si="86"/>
        <v>0</v>
      </c>
      <c r="P355" s="315"/>
      <c r="Q355" s="339"/>
      <c r="R355" s="340">
        <f t="shared" si="87"/>
        <v>0</v>
      </c>
      <c r="S355" s="315"/>
      <c r="T355" s="339"/>
      <c r="U355" s="340">
        <f t="shared" si="88"/>
        <v>0</v>
      </c>
      <c r="V355" s="315"/>
      <c r="W355" s="339"/>
      <c r="X355" s="340">
        <f t="shared" si="89"/>
        <v>0</v>
      </c>
      <c r="Y355" s="315"/>
      <c r="Z355" s="341"/>
      <c r="AA355" s="342"/>
      <c r="AB355" s="343"/>
      <c r="AC355" s="315"/>
      <c r="AD355" s="241">
        <f t="shared" si="90"/>
        <v>0</v>
      </c>
      <c r="AE355" s="241"/>
    </row>
    <row r="356" spans="1:31" s="224" customFormat="1" ht="11.25" customHeight="1" x14ac:dyDescent="0.15">
      <c r="A356" s="330" t="s">
        <v>1126</v>
      </c>
      <c r="B356" s="392"/>
      <c r="C356" s="398" t="s">
        <v>243</v>
      </c>
      <c r="D356" s="399"/>
      <c r="E356" s="367">
        <v>4.25</v>
      </c>
      <c r="F356" s="368">
        <v>4.05</v>
      </c>
      <c r="G356" s="369"/>
      <c r="H356" s="358"/>
      <c r="I356" s="382" t="s">
        <v>972</v>
      </c>
      <c r="J356" s="338"/>
      <c r="K356" s="381"/>
      <c r="L356" s="340">
        <f t="shared" si="85"/>
        <v>0</v>
      </c>
      <c r="M356" s="315"/>
      <c r="N356" s="339"/>
      <c r="O356" s="340">
        <f t="shared" si="86"/>
        <v>0</v>
      </c>
      <c r="P356" s="315"/>
      <c r="Q356" s="339"/>
      <c r="R356" s="340">
        <f t="shared" si="87"/>
        <v>0</v>
      </c>
      <c r="S356" s="315"/>
      <c r="T356" s="339"/>
      <c r="U356" s="340">
        <f t="shared" si="88"/>
        <v>0</v>
      </c>
      <c r="V356" s="315"/>
      <c r="W356" s="339"/>
      <c r="X356" s="340">
        <f t="shared" si="89"/>
        <v>0</v>
      </c>
      <c r="Y356" s="315"/>
      <c r="Z356" s="341"/>
      <c r="AA356" s="342"/>
      <c r="AB356" s="343"/>
      <c r="AC356" s="315"/>
      <c r="AD356" s="241">
        <f t="shared" ref="AD356" si="91">SUM(K356,L356,N356,O356,Q356,R356,T356,U356,W356,X356)</f>
        <v>0</v>
      </c>
      <c r="AE356" s="241"/>
    </row>
    <row r="357" spans="1:31" s="224" customFormat="1" ht="11.25" customHeight="1" x14ac:dyDescent="0.15">
      <c r="A357" s="330" t="s">
        <v>1127</v>
      </c>
      <c r="B357" s="392"/>
      <c r="C357" s="398" t="s">
        <v>243</v>
      </c>
      <c r="D357" s="399"/>
      <c r="E357" s="367">
        <v>4.25</v>
      </c>
      <c r="F357" s="368">
        <v>4.05</v>
      </c>
      <c r="G357" s="369"/>
      <c r="H357" s="358"/>
      <c r="I357" s="337" t="s">
        <v>973</v>
      </c>
      <c r="J357" s="338"/>
      <c r="K357" s="339"/>
      <c r="L357" s="340">
        <f t="shared" si="85"/>
        <v>0</v>
      </c>
      <c r="M357" s="315"/>
      <c r="N357" s="339"/>
      <c r="O357" s="340">
        <f t="shared" si="86"/>
        <v>0</v>
      </c>
      <c r="P357" s="315"/>
      <c r="Q357" s="339"/>
      <c r="R357" s="340">
        <f t="shared" si="87"/>
        <v>0</v>
      </c>
      <c r="S357" s="315"/>
      <c r="T357" s="339"/>
      <c r="U357" s="340">
        <f t="shared" si="88"/>
        <v>0</v>
      </c>
      <c r="V357" s="315"/>
      <c r="W357" s="339"/>
      <c r="X357" s="340">
        <f t="shared" si="89"/>
        <v>0</v>
      </c>
      <c r="Y357" s="315"/>
      <c r="Z357" s="341"/>
      <c r="AA357" s="342"/>
      <c r="AB357" s="343"/>
      <c r="AC357" s="315"/>
      <c r="AD357" s="241">
        <f t="shared" si="90"/>
        <v>0</v>
      </c>
      <c r="AE357" s="241"/>
    </row>
    <row r="358" spans="1:31" s="224" customFormat="1" ht="11.25" customHeight="1" x14ac:dyDescent="0.15">
      <c r="A358" s="330" t="s">
        <v>1128</v>
      </c>
      <c r="B358" s="392"/>
      <c r="C358" s="398" t="s">
        <v>243</v>
      </c>
      <c r="D358" s="399"/>
      <c r="E358" s="367">
        <v>4.25</v>
      </c>
      <c r="F358" s="368">
        <v>4.05</v>
      </c>
      <c r="G358" s="369"/>
      <c r="H358" s="336"/>
      <c r="I358" s="337" t="s">
        <v>974</v>
      </c>
      <c r="J358" s="338"/>
      <c r="K358" s="339"/>
      <c r="L358" s="340">
        <f t="shared" si="85"/>
        <v>0</v>
      </c>
      <c r="M358" s="315"/>
      <c r="N358" s="339"/>
      <c r="O358" s="340">
        <f t="shared" si="86"/>
        <v>0</v>
      </c>
      <c r="P358" s="315"/>
      <c r="Q358" s="339"/>
      <c r="R358" s="340">
        <f t="shared" si="87"/>
        <v>0</v>
      </c>
      <c r="S358" s="315"/>
      <c r="T358" s="339"/>
      <c r="U358" s="340">
        <f t="shared" si="88"/>
        <v>0</v>
      </c>
      <c r="V358" s="315"/>
      <c r="W358" s="339"/>
      <c r="X358" s="340">
        <f t="shared" si="89"/>
        <v>0</v>
      </c>
      <c r="Y358" s="315"/>
      <c r="Z358" s="341"/>
      <c r="AA358" s="342"/>
      <c r="AB358" s="343"/>
      <c r="AC358" s="315"/>
      <c r="AD358" s="241">
        <f t="shared" si="90"/>
        <v>0</v>
      </c>
      <c r="AE358" s="241"/>
    </row>
    <row r="359" spans="1:31" s="224" customFormat="1" ht="11.25" customHeight="1" x14ac:dyDescent="0.15">
      <c r="A359" s="330" t="s">
        <v>1129</v>
      </c>
      <c r="B359" s="393"/>
      <c r="C359" s="398" t="s">
        <v>243</v>
      </c>
      <c r="D359" s="399"/>
      <c r="E359" s="367">
        <v>4.25</v>
      </c>
      <c r="F359" s="368">
        <v>4.05</v>
      </c>
      <c r="G359" s="369"/>
      <c r="H359" s="336"/>
      <c r="I359" s="337" t="s">
        <v>975</v>
      </c>
      <c r="J359" s="338"/>
      <c r="K359" s="339"/>
      <c r="L359" s="340">
        <f t="shared" si="85"/>
        <v>0</v>
      </c>
      <c r="M359" s="315"/>
      <c r="N359" s="339"/>
      <c r="O359" s="340">
        <f t="shared" si="86"/>
        <v>0</v>
      </c>
      <c r="P359" s="315"/>
      <c r="Q359" s="339"/>
      <c r="R359" s="340">
        <f t="shared" si="87"/>
        <v>0</v>
      </c>
      <c r="S359" s="315"/>
      <c r="T359" s="339"/>
      <c r="U359" s="340">
        <f t="shared" si="88"/>
        <v>0</v>
      </c>
      <c r="V359" s="315"/>
      <c r="W359" s="339"/>
      <c r="X359" s="340">
        <f t="shared" si="89"/>
        <v>0</v>
      </c>
      <c r="Y359" s="315"/>
      <c r="Z359" s="341"/>
      <c r="AA359" s="342"/>
      <c r="AB359" s="343"/>
      <c r="AC359" s="315"/>
      <c r="AD359" s="241">
        <f t="shared" si="90"/>
        <v>0</v>
      </c>
      <c r="AE359" s="241"/>
    </row>
    <row r="360" spans="1:31" s="224" customFormat="1" ht="11.25" customHeight="1" x14ac:dyDescent="0.15">
      <c r="A360" s="330" t="s">
        <v>1130</v>
      </c>
      <c r="B360" s="392"/>
      <c r="C360" s="398" t="s">
        <v>243</v>
      </c>
      <c r="D360" s="399"/>
      <c r="E360" s="367">
        <v>4.25</v>
      </c>
      <c r="F360" s="368">
        <v>4.05</v>
      </c>
      <c r="G360" s="369"/>
      <c r="H360" s="336"/>
      <c r="I360" s="337" t="s">
        <v>976</v>
      </c>
      <c r="J360" s="338"/>
      <c r="K360" s="381"/>
      <c r="L360" s="340">
        <f t="shared" si="85"/>
        <v>0</v>
      </c>
      <c r="M360" s="315"/>
      <c r="N360" s="339"/>
      <c r="O360" s="340">
        <f t="shared" si="86"/>
        <v>0</v>
      </c>
      <c r="P360" s="315"/>
      <c r="Q360" s="339"/>
      <c r="R360" s="340">
        <f t="shared" si="87"/>
        <v>0</v>
      </c>
      <c r="S360" s="315"/>
      <c r="T360" s="339"/>
      <c r="U360" s="340">
        <f t="shared" si="88"/>
        <v>0</v>
      </c>
      <c r="V360" s="315"/>
      <c r="W360" s="339"/>
      <c r="X360" s="340">
        <f t="shared" si="89"/>
        <v>0</v>
      </c>
      <c r="Y360" s="315"/>
      <c r="Z360" s="341"/>
      <c r="AA360" s="342"/>
      <c r="AB360" s="343"/>
      <c r="AC360" s="315"/>
      <c r="AD360" s="241">
        <f t="shared" si="90"/>
        <v>0</v>
      </c>
      <c r="AE360" s="241"/>
    </row>
    <row r="361" spans="1:31" s="224" customFormat="1" ht="11.25" customHeight="1" x14ac:dyDescent="0.15">
      <c r="A361" s="330" t="s">
        <v>1131</v>
      </c>
      <c r="B361" s="392"/>
      <c r="C361" s="398" t="s">
        <v>243</v>
      </c>
      <c r="D361" s="399"/>
      <c r="E361" s="367">
        <v>4.25</v>
      </c>
      <c r="F361" s="368">
        <v>4.05</v>
      </c>
      <c r="G361" s="369"/>
      <c r="H361" s="336"/>
      <c r="I361" s="337" t="s">
        <v>977</v>
      </c>
      <c r="J361" s="338"/>
      <c r="K361" s="339"/>
      <c r="L361" s="340">
        <f t="shared" si="85"/>
        <v>0</v>
      </c>
      <c r="M361" s="315"/>
      <c r="N361" s="339"/>
      <c r="O361" s="340">
        <f t="shared" si="86"/>
        <v>0</v>
      </c>
      <c r="P361" s="315"/>
      <c r="Q361" s="339"/>
      <c r="R361" s="340">
        <f t="shared" si="87"/>
        <v>0</v>
      </c>
      <c r="S361" s="315"/>
      <c r="T361" s="339"/>
      <c r="U361" s="340">
        <f t="shared" si="88"/>
        <v>0</v>
      </c>
      <c r="V361" s="315"/>
      <c r="W361" s="339"/>
      <c r="X361" s="340">
        <f t="shared" si="89"/>
        <v>0</v>
      </c>
      <c r="Y361" s="315"/>
      <c r="Z361" s="341"/>
      <c r="AA361" s="342"/>
      <c r="AB361" s="343"/>
      <c r="AC361" s="315"/>
      <c r="AD361" s="241">
        <f t="shared" si="90"/>
        <v>0</v>
      </c>
      <c r="AE361" s="241"/>
    </row>
    <row r="362" spans="1:31" s="224" customFormat="1" ht="11.25" customHeight="1" x14ac:dyDescent="0.15">
      <c r="A362" s="330" t="s">
        <v>1132</v>
      </c>
      <c r="B362" s="393"/>
      <c r="C362" s="398" t="s">
        <v>243</v>
      </c>
      <c r="D362" s="399"/>
      <c r="E362" s="367">
        <v>4.25</v>
      </c>
      <c r="F362" s="368">
        <v>4.05</v>
      </c>
      <c r="G362" s="369"/>
      <c r="H362" s="336"/>
      <c r="I362" s="337" t="s">
        <v>978</v>
      </c>
      <c r="J362" s="338"/>
      <c r="K362" s="339"/>
      <c r="L362" s="340">
        <f t="shared" si="85"/>
        <v>0</v>
      </c>
      <c r="M362" s="315"/>
      <c r="N362" s="339"/>
      <c r="O362" s="340">
        <f t="shared" si="86"/>
        <v>0</v>
      </c>
      <c r="P362" s="315"/>
      <c r="Q362" s="339"/>
      <c r="R362" s="340">
        <f t="shared" si="87"/>
        <v>0</v>
      </c>
      <c r="S362" s="315"/>
      <c r="T362" s="339"/>
      <c r="U362" s="340">
        <f t="shared" si="88"/>
        <v>0</v>
      </c>
      <c r="V362" s="315"/>
      <c r="W362" s="339"/>
      <c r="X362" s="340">
        <f t="shared" si="89"/>
        <v>0</v>
      </c>
      <c r="Y362" s="315"/>
      <c r="Z362" s="341"/>
      <c r="AA362" s="342"/>
      <c r="AB362" s="343"/>
      <c r="AC362" s="315"/>
      <c r="AD362" s="241">
        <f t="shared" si="90"/>
        <v>0</v>
      </c>
      <c r="AE362" s="241"/>
    </row>
    <row r="363" spans="1:31" s="224" customFormat="1" ht="11.25" customHeight="1" x14ac:dyDescent="0.15">
      <c r="A363" s="330" t="s">
        <v>1133</v>
      </c>
      <c r="B363" s="393"/>
      <c r="C363" s="398" t="s">
        <v>243</v>
      </c>
      <c r="D363" s="399"/>
      <c r="E363" s="367">
        <v>4.25</v>
      </c>
      <c r="F363" s="368">
        <v>4.05</v>
      </c>
      <c r="G363" s="369"/>
      <c r="H363" s="336"/>
      <c r="I363" s="337" t="s">
        <v>979</v>
      </c>
      <c r="J363" s="338"/>
      <c r="K363" s="339"/>
      <c r="L363" s="340">
        <f t="shared" si="85"/>
        <v>0</v>
      </c>
      <c r="M363" s="315"/>
      <c r="N363" s="339"/>
      <c r="O363" s="340">
        <f t="shared" si="86"/>
        <v>0</v>
      </c>
      <c r="P363" s="315"/>
      <c r="Q363" s="339"/>
      <c r="R363" s="340">
        <f t="shared" si="87"/>
        <v>0</v>
      </c>
      <c r="S363" s="315"/>
      <c r="T363" s="339"/>
      <c r="U363" s="340">
        <f t="shared" si="88"/>
        <v>0</v>
      </c>
      <c r="V363" s="315"/>
      <c r="W363" s="339"/>
      <c r="X363" s="340">
        <f t="shared" si="89"/>
        <v>0</v>
      </c>
      <c r="Y363" s="315"/>
      <c r="Z363" s="341"/>
      <c r="AA363" s="342"/>
      <c r="AB363" s="343"/>
      <c r="AC363" s="315"/>
      <c r="AD363" s="241">
        <f t="shared" si="90"/>
        <v>0</v>
      </c>
      <c r="AE363" s="241"/>
    </row>
    <row r="364" spans="1:31" s="224" customFormat="1" ht="11.25" customHeight="1" x14ac:dyDescent="0.15">
      <c r="A364" s="330" t="s">
        <v>1134</v>
      </c>
      <c r="B364" s="393"/>
      <c r="C364" s="398" t="s">
        <v>243</v>
      </c>
      <c r="D364" s="399"/>
      <c r="E364" s="367">
        <v>4.25</v>
      </c>
      <c r="F364" s="368">
        <v>4.05</v>
      </c>
      <c r="G364" s="369"/>
      <c r="H364" s="336"/>
      <c r="I364" s="337" t="s">
        <v>980</v>
      </c>
      <c r="J364" s="338"/>
      <c r="K364" s="339"/>
      <c r="L364" s="340">
        <f t="shared" si="85"/>
        <v>0</v>
      </c>
      <c r="M364" s="315"/>
      <c r="N364" s="339"/>
      <c r="O364" s="340">
        <f t="shared" si="86"/>
        <v>0</v>
      </c>
      <c r="P364" s="315"/>
      <c r="Q364" s="339"/>
      <c r="R364" s="340">
        <f t="shared" si="87"/>
        <v>0</v>
      </c>
      <c r="S364" s="315"/>
      <c r="T364" s="339"/>
      <c r="U364" s="340">
        <f t="shared" si="88"/>
        <v>0</v>
      </c>
      <c r="V364" s="315"/>
      <c r="W364" s="339"/>
      <c r="X364" s="340">
        <f t="shared" si="89"/>
        <v>0</v>
      </c>
      <c r="Y364" s="315"/>
      <c r="Z364" s="341"/>
      <c r="AA364" s="342"/>
      <c r="AB364" s="343"/>
      <c r="AC364" s="315"/>
      <c r="AD364" s="241">
        <f t="shared" si="90"/>
        <v>0</v>
      </c>
      <c r="AE364" s="241"/>
    </row>
    <row r="365" spans="1:31" s="224" customFormat="1" ht="11.25" customHeight="1" x14ac:dyDescent="0.15">
      <c r="A365" s="330" t="s">
        <v>1135</v>
      </c>
      <c r="B365" s="392"/>
      <c r="C365" s="398" t="s">
        <v>243</v>
      </c>
      <c r="D365" s="399"/>
      <c r="E365" s="367">
        <v>4.25</v>
      </c>
      <c r="F365" s="368">
        <v>4.05</v>
      </c>
      <c r="G365" s="369"/>
      <c r="H365" s="336"/>
      <c r="I365" s="382" t="s">
        <v>1302</v>
      </c>
      <c r="J365" s="338"/>
      <c r="K365" s="339"/>
      <c r="L365" s="340">
        <f t="shared" si="85"/>
        <v>0</v>
      </c>
      <c r="M365" s="315"/>
      <c r="N365" s="339"/>
      <c r="O365" s="340">
        <f t="shared" si="86"/>
        <v>0</v>
      </c>
      <c r="P365" s="315"/>
      <c r="Q365" s="339"/>
      <c r="R365" s="340">
        <f t="shared" si="87"/>
        <v>0</v>
      </c>
      <c r="S365" s="315"/>
      <c r="T365" s="339"/>
      <c r="U365" s="340">
        <f t="shared" si="88"/>
        <v>0</v>
      </c>
      <c r="V365" s="315"/>
      <c r="W365" s="339"/>
      <c r="X365" s="340">
        <f t="shared" si="89"/>
        <v>0</v>
      </c>
      <c r="Y365" s="315"/>
      <c r="Z365" s="341"/>
      <c r="AA365" s="342"/>
      <c r="AB365" s="343"/>
      <c r="AC365" s="315"/>
      <c r="AD365" s="241">
        <f t="shared" si="90"/>
        <v>0</v>
      </c>
      <c r="AE365" s="241"/>
    </row>
    <row r="366" spans="1:31" s="224" customFormat="1" ht="11.25" customHeight="1" x14ac:dyDescent="0.15">
      <c r="A366" s="330" t="s">
        <v>1136</v>
      </c>
      <c r="B366" s="393"/>
      <c r="C366" s="398" t="s">
        <v>243</v>
      </c>
      <c r="D366" s="399"/>
      <c r="E366" s="367">
        <v>4.25</v>
      </c>
      <c r="F366" s="368">
        <v>4.05</v>
      </c>
      <c r="G366" s="369"/>
      <c r="H366" s="336"/>
      <c r="I366" s="337" t="s">
        <v>982</v>
      </c>
      <c r="J366" s="338"/>
      <c r="K366" s="339"/>
      <c r="L366" s="340">
        <f t="shared" ref="L366:L398" si="92">IF($D$18="YES", (K366), (0))</f>
        <v>0</v>
      </c>
      <c r="M366" s="315"/>
      <c r="N366" s="339"/>
      <c r="O366" s="340">
        <f t="shared" ref="O366:O398" si="93">IF($D$18="YES", (N366), (0))</f>
        <v>0</v>
      </c>
      <c r="P366" s="315"/>
      <c r="Q366" s="339"/>
      <c r="R366" s="340">
        <f t="shared" ref="R366:R398" si="94">IF($D$18="YES", (Q366), (0))</f>
        <v>0</v>
      </c>
      <c r="S366" s="315"/>
      <c r="T366" s="339"/>
      <c r="U366" s="340">
        <f t="shared" ref="U366:U398" si="95">IF($D$18="YES", (T366), (0))</f>
        <v>0</v>
      </c>
      <c r="V366" s="315"/>
      <c r="W366" s="339"/>
      <c r="X366" s="340">
        <f t="shared" ref="X366:X398" si="96">IF($D$18="YES", (W366), (0))</f>
        <v>0</v>
      </c>
      <c r="Y366" s="315"/>
      <c r="Z366" s="341"/>
      <c r="AA366" s="342"/>
      <c r="AB366" s="343"/>
      <c r="AC366" s="315"/>
      <c r="AD366" s="241">
        <f t="shared" si="90"/>
        <v>0</v>
      </c>
      <c r="AE366" s="241"/>
    </row>
    <row r="367" spans="1:31" s="224" customFormat="1" ht="11.25" customHeight="1" x14ac:dyDescent="0.15">
      <c r="A367" s="330" t="s">
        <v>1137</v>
      </c>
      <c r="B367" s="392"/>
      <c r="C367" s="398" t="s">
        <v>243</v>
      </c>
      <c r="D367" s="399"/>
      <c r="E367" s="367">
        <v>4.25</v>
      </c>
      <c r="F367" s="368">
        <v>4.05</v>
      </c>
      <c r="G367" s="369"/>
      <c r="H367" s="336"/>
      <c r="I367" s="337" t="s">
        <v>983</v>
      </c>
      <c r="J367" s="338"/>
      <c r="K367" s="339"/>
      <c r="L367" s="340">
        <f t="shared" si="92"/>
        <v>0</v>
      </c>
      <c r="M367" s="315"/>
      <c r="N367" s="339"/>
      <c r="O367" s="340">
        <f t="shared" si="93"/>
        <v>0</v>
      </c>
      <c r="P367" s="315"/>
      <c r="Q367" s="339"/>
      <c r="R367" s="340">
        <f t="shared" si="94"/>
        <v>0</v>
      </c>
      <c r="S367" s="315"/>
      <c r="T367" s="339"/>
      <c r="U367" s="340">
        <f t="shared" si="95"/>
        <v>0</v>
      </c>
      <c r="V367" s="315"/>
      <c r="W367" s="339"/>
      <c r="X367" s="340">
        <f t="shared" si="96"/>
        <v>0</v>
      </c>
      <c r="Y367" s="315"/>
      <c r="Z367" s="341"/>
      <c r="AA367" s="342"/>
      <c r="AB367" s="343"/>
      <c r="AC367" s="315"/>
      <c r="AD367" s="241">
        <f t="shared" si="90"/>
        <v>0</v>
      </c>
      <c r="AE367" s="241"/>
    </row>
    <row r="368" spans="1:31" s="224" customFormat="1" ht="11.25" customHeight="1" x14ac:dyDescent="0.15">
      <c r="A368" s="330" t="s">
        <v>1138</v>
      </c>
      <c r="B368" s="392"/>
      <c r="C368" s="398" t="s">
        <v>243</v>
      </c>
      <c r="D368" s="399"/>
      <c r="E368" s="367">
        <v>4.25</v>
      </c>
      <c r="F368" s="368">
        <v>4.05</v>
      </c>
      <c r="G368" s="369"/>
      <c r="H368" s="336"/>
      <c r="I368" s="337" t="s">
        <v>984</v>
      </c>
      <c r="J368" s="338"/>
      <c r="K368" s="339"/>
      <c r="L368" s="340">
        <f t="shared" si="92"/>
        <v>0</v>
      </c>
      <c r="M368" s="315"/>
      <c r="N368" s="339"/>
      <c r="O368" s="340">
        <f t="shared" si="93"/>
        <v>0</v>
      </c>
      <c r="P368" s="315"/>
      <c r="Q368" s="339"/>
      <c r="R368" s="340">
        <f t="shared" si="94"/>
        <v>0</v>
      </c>
      <c r="S368" s="315"/>
      <c r="T368" s="339"/>
      <c r="U368" s="340">
        <f t="shared" si="95"/>
        <v>0</v>
      </c>
      <c r="V368" s="315"/>
      <c r="W368" s="339"/>
      <c r="X368" s="340">
        <f t="shared" si="96"/>
        <v>0</v>
      </c>
      <c r="Y368" s="315"/>
      <c r="Z368" s="341"/>
      <c r="AA368" s="342"/>
      <c r="AB368" s="343"/>
      <c r="AC368" s="315"/>
      <c r="AD368" s="241">
        <f t="shared" si="90"/>
        <v>0</v>
      </c>
      <c r="AE368" s="241"/>
    </row>
    <row r="369" spans="1:32" s="224" customFormat="1" ht="11.25" customHeight="1" x14ac:dyDescent="0.15">
      <c r="A369" s="330" t="s">
        <v>1139</v>
      </c>
      <c r="B369" s="392"/>
      <c r="C369" s="398" t="s">
        <v>243</v>
      </c>
      <c r="D369" s="399"/>
      <c r="E369" s="367">
        <v>4.25</v>
      </c>
      <c r="F369" s="368">
        <v>4.05</v>
      </c>
      <c r="G369" s="369"/>
      <c r="H369" s="336"/>
      <c r="I369" s="337" t="s">
        <v>985</v>
      </c>
      <c r="J369" s="338"/>
      <c r="K369" s="381"/>
      <c r="L369" s="340">
        <f t="shared" si="92"/>
        <v>0</v>
      </c>
      <c r="M369" s="315"/>
      <c r="N369" s="339"/>
      <c r="O369" s="340">
        <f t="shared" si="93"/>
        <v>0</v>
      </c>
      <c r="P369" s="315"/>
      <c r="Q369" s="339"/>
      <c r="R369" s="340">
        <f t="shared" si="94"/>
        <v>0</v>
      </c>
      <c r="S369" s="315"/>
      <c r="T369" s="339"/>
      <c r="U369" s="340">
        <f t="shared" si="95"/>
        <v>0</v>
      </c>
      <c r="V369" s="315"/>
      <c r="W369" s="339"/>
      <c r="X369" s="340">
        <f t="shared" si="96"/>
        <v>0</v>
      </c>
      <c r="Y369" s="315"/>
      <c r="Z369" s="341"/>
      <c r="AA369" s="342"/>
      <c r="AB369" s="343"/>
      <c r="AC369" s="315"/>
      <c r="AD369" s="241">
        <f t="shared" si="90"/>
        <v>0</v>
      </c>
      <c r="AE369" s="241"/>
    </row>
    <row r="370" spans="1:32" s="224" customFormat="1" ht="11.25" customHeight="1" x14ac:dyDescent="0.15">
      <c r="A370" s="330" t="s">
        <v>1140</v>
      </c>
      <c r="B370" s="392"/>
      <c r="C370" s="398" t="s">
        <v>243</v>
      </c>
      <c r="D370" s="399"/>
      <c r="E370" s="367">
        <v>4.25</v>
      </c>
      <c r="F370" s="368">
        <v>4.05</v>
      </c>
      <c r="G370" s="369"/>
      <c r="H370" s="336"/>
      <c r="I370" s="337" t="s">
        <v>986</v>
      </c>
      <c r="J370" s="338"/>
      <c r="K370" s="339"/>
      <c r="L370" s="340">
        <f t="shared" si="92"/>
        <v>0</v>
      </c>
      <c r="M370" s="315"/>
      <c r="N370" s="339"/>
      <c r="O370" s="340">
        <f t="shared" si="93"/>
        <v>0</v>
      </c>
      <c r="P370" s="315"/>
      <c r="Q370" s="339"/>
      <c r="R370" s="340">
        <f t="shared" si="94"/>
        <v>0</v>
      </c>
      <c r="S370" s="315"/>
      <c r="T370" s="339"/>
      <c r="U370" s="340">
        <f t="shared" si="95"/>
        <v>0</v>
      </c>
      <c r="V370" s="315"/>
      <c r="W370" s="339"/>
      <c r="X370" s="340">
        <f t="shared" si="96"/>
        <v>0</v>
      </c>
      <c r="Y370" s="315"/>
      <c r="Z370" s="341"/>
      <c r="AA370" s="342"/>
      <c r="AB370" s="343"/>
      <c r="AC370" s="315"/>
      <c r="AD370" s="241">
        <f t="shared" ref="AD370:AD402" si="97">SUM(K370,L370,N370,O370,Q370,R370,T370,U370,W370,X370,AB370)</f>
        <v>0</v>
      </c>
      <c r="AE370" s="241"/>
    </row>
    <row r="371" spans="1:32" s="224" customFormat="1" ht="11.25" customHeight="1" x14ac:dyDescent="0.15">
      <c r="A371" s="330" t="s">
        <v>1141</v>
      </c>
      <c r="B371" s="392"/>
      <c r="C371" s="398" t="s">
        <v>243</v>
      </c>
      <c r="D371" s="399"/>
      <c r="E371" s="367">
        <v>4.25</v>
      </c>
      <c r="F371" s="368">
        <v>4.05</v>
      </c>
      <c r="G371" s="369"/>
      <c r="H371" s="336"/>
      <c r="I371" s="337" t="s">
        <v>987</v>
      </c>
      <c r="J371" s="338"/>
      <c r="K371" s="339"/>
      <c r="L371" s="340">
        <f t="shared" si="92"/>
        <v>0</v>
      </c>
      <c r="M371" s="315"/>
      <c r="N371" s="339"/>
      <c r="O371" s="340">
        <f t="shared" si="93"/>
        <v>0</v>
      </c>
      <c r="P371" s="315"/>
      <c r="Q371" s="339"/>
      <c r="R371" s="340">
        <f t="shared" si="94"/>
        <v>0</v>
      </c>
      <c r="S371" s="315"/>
      <c r="T371" s="339"/>
      <c r="U371" s="340">
        <f t="shared" si="95"/>
        <v>0</v>
      </c>
      <c r="V371" s="315"/>
      <c r="W371" s="339"/>
      <c r="X371" s="340">
        <f t="shared" si="96"/>
        <v>0</v>
      </c>
      <c r="Y371" s="315"/>
      <c r="Z371" s="341"/>
      <c r="AA371" s="342"/>
      <c r="AB371" s="343"/>
      <c r="AC371" s="315"/>
      <c r="AD371" s="241">
        <f t="shared" si="97"/>
        <v>0</v>
      </c>
      <c r="AE371" s="241"/>
    </row>
    <row r="372" spans="1:32" s="224" customFormat="1" ht="11.25" customHeight="1" x14ac:dyDescent="0.15">
      <c r="A372" s="383" t="s">
        <v>1255</v>
      </c>
      <c r="B372" s="392" t="s">
        <v>508</v>
      </c>
      <c r="C372" s="398" t="s">
        <v>243</v>
      </c>
      <c r="D372" s="399"/>
      <c r="E372" s="367">
        <v>4.95</v>
      </c>
      <c r="F372" s="368">
        <v>4.75</v>
      </c>
      <c r="G372" s="369"/>
      <c r="H372" s="336"/>
      <c r="I372" s="382" t="s">
        <v>1303</v>
      </c>
      <c r="J372" s="338"/>
      <c r="K372" s="339"/>
      <c r="L372" s="340">
        <f t="shared" si="92"/>
        <v>0</v>
      </c>
      <c r="M372" s="315"/>
      <c r="N372" s="339"/>
      <c r="O372" s="340">
        <f t="shared" si="93"/>
        <v>0</v>
      </c>
      <c r="P372" s="315"/>
      <c r="Q372" s="339"/>
      <c r="R372" s="340">
        <f t="shared" si="94"/>
        <v>0</v>
      </c>
      <c r="S372" s="315"/>
      <c r="T372" s="339"/>
      <c r="U372" s="340">
        <f t="shared" si="95"/>
        <v>0</v>
      </c>
      <c r="V372" s="315"/>
      <c r="W372" s="339"/>
      <c r="X372" s="340">
        <f t="shared" si="96"/>
        <v>0</v>
      </c>
      <c r="Y372" s="315"/>
      <c r="Z372" s="341"/>
      <c r="AA372" s="342"/>
      <c r="AB372" s="343"/>
      <c r="AC372" s="315"/>
      <c r="AD372" s="241">
        <f t="shared" si="97"/>
        <v>0</v>
      </c>
      <c r="AE372" s="241"/>
    </row>
    <row r="373" spans="1:32" s="224" customFormat="1" ht="11.25" customHeight="1" x14ac:dyDescent="0.15">
      <c r="A373" s="330" t="s">
        <v>1201</v>
      </c>
      <c r="B373" s="393" t="s">
        <v>508</v>
      </c>
      <c r="C373" s="398" t="s">
        <v>243</v>
      </c>
      <c r="D373" s="399"/>
      <c r="E373" s="367">
        <v>4.95</v>
      </c>
      <c r="F373" s="368">
        <v>4.75</v>
      </c>
      <c r="G373" s="369"/>
      <c r="H373" s="336"/>
      <c r="I373" s="337" t="s">
        <v>1080</v>
      </c>
      <c r="J373" s="338"/>
      <c r="K373" s="339"/>
      <c r="L373" s="340">
        <f t="shared" si="92"/>
        <v>0</v>
      </c>
      <c r="M373" s="315"/>
      <c r="N373" s="339"/>
      <c r="O373" s="340">
        <f t="shared" si="93"/>
        <v>0</v>
      </c>
      <c r="P373" s="315"/>
      <c r="Q373" s="339"/>
      <c r="R373" s="340">
        <f t="shared" si="94"/>
        <v>0</v>
      </c>
      <c r="S373" s="315"/>
      <c r="T373" s="339"/>
      <c r="U373" s="340">
        <f t="shared" si="95"/>
        <v>0</v>
      </c>
      <c r="V373" s="315"/>
      <c r="W373" s="339"/>
      <c r="X373" s="340">
        <f t="shared" si="96"/>
        <v>0</v>
      </c>
      <c r="Y373" s="315"/>
      <c r="Z373" s="341"/>
      <c r="AA373" s="342"/>
      <c r="AB373" s="343"/>
      <c r="AC373" s="315"/>
      <c r="AD373" s="241">
        <f t="shared" si="97"/>
        <v>0</v>
      </c>
      <c r="AE373" s="241"/>
    </row>
    <row r="374" spans="1:32" s="224" customFormat="1" ht="11.25" customHeight="1" x14ac:dyDescent="0.15">
      <c r="A374" s="330" t="s">
        <v>1142</v>
      </c>
      <c r="B374" s="392"/>
      <c r="C374" s="398" t="s">
        <v>243</v>
      </c>
      <c r="D374" s="399"/>
      <c r="E374" s="367">
        <v>4.25</v>
      </c>
      <c r="F374" s="368">
        <v>4.05</v>
      </c>
      <c r="G374" s="369"/>
      <c r="H374" s="336"/>
      <c r="I374" s="337" t="s">
        <v>988</v>
      </c>
      <c r="J374" s="338"/>
      <c r="K374" s="339"/>
      <c r="L374" s="340">
        <f t="shared" si="92"/>
        <v>0</v>
      </c>
      <c r="M374" s="315"/>
      <c r="N374" s="339"/>
      <c r="O374" s="340">
        <f t="shared" si="93"/>
        <v>0</v>
      </c>
      <c r="P374" s="315"/>
      <c r="Q374" s="339"/>
      <c r="R374" s="340">
        <f t="shared" si="94"/>
        <v>0</v>
      </c>
      <c r="S374" s="315"/>
      <c r="T374" s="339"/>
      <c r="U374" s="340">
        <f t="shared" si="95"/>
        <v>0</v>
      </c>
      <c r="V374" s="315"/>
      <c r="W374" s="339"/>
      <c r="X374" s="340">
        <f t="shared" si="96"/>
        <v>0</v>
      </c>
      <c r="Y374" s="315"/>
      <c r="Z374" s="341"/>
      <c r="AA374" s="342"/>
      <c r="AB374" s="343"/>
      <c r="AC374" s="315"/>
      <c r="AD374" s="241">
        <f t="shared" si="97"/>
        <v>0</v>
      </c>
      <c r="AE374" s="241"/>
    </row>
    <row r="375" spans="1:32" s="224" customFormat="1" ht="11.25" customHeight="1" x14ac:dyDescent="0.15">
      <c r="A375" s="330" t="s">
        <v>1282</v>
      </c>
      <c r="B375" s="392" t="s">
        <v>508</v>
      </c>
      <c r="C375" s="398" t="s">
        <v>243</v>
      </c>
      <c r="D375" s="399"/>
      <c r="E375" s="367">
        <v>4.95</v>
      </c>
      <c r="F375" s="368">
        <v>4.75</v>
      </c>
      <c r="G375" s="369"/>
      <c r="H375" s="336"/>
      <c r="I375" s="382" t="s">
        <v>1292</v>
      </c>
      <c r="J375" s="338"/>
      <c r="K375" s="339"/>
      <c r="L375" s="340">
        <f t="shared" si="92"/>
        <v>0</v>
      </c>
      <c r="M375" s="315"/>
      <c r="N375" s="339"/>
      <c r="O375" s="340">
        <f t="shared" si="93"/>
        <v>0</v>
      </c>
      <c r="P375" s="315"/>
      <c r="Q375" s="339"/>
      <c r="R375" s="340">
        <f t="shared" si="94"/>
        <v>0</v>
      </c>
      <c r="S375" s="315"/>
      <c r="T375" s="339"/>
      <c r="U375" s="340">
        <f t="shared" si="95"/>
        <v>0</v>
      </c>
      <c r="V375" s="315"/>
      <c r="W375" s="339"/>
      <c r="X375" s="340">
        <f t="shared" si="96"/>
        <v>0</v>
      </c>
      <c r="Y375" s="315"/>
      <c r="Z375" s="341"/>
      <c r="AA375" s="342"/>
      <c r="AB375" s="343"/>
      <c r="AC375" s="315"/>
      <c r="AD375" s="241">
        <f t="shared" ref="AD375" si="98">SUM(K375,L375,N375,O375,Q375,R375,T375,U375,W375,X375)</f>
        <v>0</v>
      </c>
      <c r="AE375" s="241"/>
    </row>
    <row r="376" spans="1:32" ht="11.25" customHeight="1" x14ac:dyDescent="0.15">
      <c r="A376" s="330" t="s">
        <v>1143</v>
      </c>
      <c r="B376" s="392"/>
      <c r="C376" s="398" t="s">
        <v>243</v>
      </c>
      <c r="D376" s="399"/>
      <c r="E376" s="367">
        <v>4.25</v>
      </c>
      <c r="F376" s="368">
        <v>4.05</v>
      </c>
      <c r="G376" s="369"/>
      <c r="H376" s="336"/>
      <c r="I376" s="337" t="s">
        <v>989</v>
      </c>
      <c r="J376" s="338"/>
      <c r="K376" s="381"/>
      <c r="L376" s="340">
        <f t="shared" si="92"/>
        <v>0</v>
      </c>
      <c r="M376" s="315"/>
      <c r="N376" s="339"/>
      <c r="O376" s="340">
        <f t="shared" si="93"/>
        <v>0</v>
      </c>
      <c r="P376" s="315"/>
      <c r="Q376" s="339"/>
      <c r="R376" s="340">
        <f t="shared" si="94"/>
        <v>0</v>
      </c>
      <c r="S376" s="315"/>
      <c r="T376" s="339"/>
      <c r="U376" s="340">
        <f t="shared" si="95"/>
        <v>0</v>
      </c>
      <c r="V376" s="315"/>
      <c r="W376" s="339"/>
      <c r="X376" s="340">
        <f t="shared" si="96"/>
        <v>0</v>
      </c>
      <c r="Y376" s="315"/>
      <c r="Z376" s="341"/>
      <c r="AA376" s="342"/>
      <c r="AB376" s="343"/>
      <c r="AC376" s="315"/>
      <c r="AD376" s="241">
        <f t="shared" si="97"/>
        <v>0</v>
      </c>
      <c r="AE376" s="241"/>
      <c r="AF376" s="224"/>
    </row>
    <row r="377" spans="1:32" ht="11.25" customHeight="1" x14ac:dyDescent="0.15">
      <c r="A377" s="330" t="s">
        <v>1144</v>
      </c>
      <c r="B377" s="392"/>
      <c r="C377" s="398" t="s">
        <v>243</v>
      </c>
      <c r="D377" s="399"/>
      <c r="E377" s="367">
        <v>4.25</v>
      </c>
      <c r="F377" s="368">
        <v>4.05</v>
      </c>
      <c r="G377" s="369"/>
      <c r="H377" s="336"/>
      <c r="I377" s="337" t="s">
        <v>990</v>
      </c>
      <c r="J377" s="338"/>
      <c r="K377" s="339"/>
      <c r="L377" s="340">
        <f t="shared" si="92"/>
        <v>0</v>
      </c>
      <c r="M377" s="315"/>
      <c r="N377" s="339"/>
      <c r="O377" s="340">
        <f t="shared" si="93"/>
        <v>0</v>
      </c>
      <c r="P377" s="315"/>
      <c r="Q377" s="339"/>
      <c r="R377" s="340">
        <f t="shared" si="94"/>
        <v>0</v>
      </c>
      <c r="S377" s="315"/>
      <c r="T377" s="339"/>
      <c r="U377" s="340">
        <f t="shared" si="95"/>
        <v>0</v>
      </c>
      <c r="V377" s="315"/>
      <c r="W377" s="339"/>
      <c r="X377" s="340">
        <f t="shared" si="96"/>
        <v>0</v>
      </c>
      <c r="Y377" s="315"/>
      <c r="Z377" s="341"/>
      <c r="AA377" s="342"/>
      <c r="AB377" s="343"/>
      <c r="AC377" s="315"/>
      <c r="AD377" s="241">
        <f t="shared" si="97"/>
        <v>0</v>
      </c>
      <c r="AE377" s="241"/>
      <c r="AF377" s="224"/>
    </row>
    <row r="378" spans="1:32" ht="11.25" customHeight="1" x14ac:dyDescent="0.15">
      <c r="A378" s="330" t="s">
        <v>1145</v>
      </c>
      <c r="B378" s="392"/>
      <c r="C378" s="398" t="s">
        <v>243</v>
      </c>
      <c r="D378" s="399"/>
      <c r="E378" s="367">
        <v>4.25</v>
      </c>
      <c r="F378" s="368">
        <v>4.05</v>
      </c>
      <c r="G378" s="369"/>
      <c r="H378" s="354"/>
      <c r="I378" s="359" t="s">
        <v>991</v>
      </c>
      <c r="J378" s="338"/>
      <c r="K378" s="339"/>
      <c r="L378" s="340">
        <f t="shared" si="92"/>
        <v>0</v>
      </c>
      <c r="M378" s="315"/>
      <c r="N378" s="339"/>
      <c r="O378" s="340">
        <f t="shared" si="93"/>
        <v>0</v>
      </c>
      <c r="P378" s="315"/>
      <c r="Q378" s="339"/>
      <c r="R378" s="340">
        <f t="shared" si="94"/>
        <v>0</v>
      </c>
      <c r="S378" s="315"/>
      <c r="T378" s="339"/>
      <c r="U378" s="340">
        <f t="shared" si="95"/>
        <v>0</v>
      </c>
      <c r="V378" s="315"/>
      <c r="W378" s="339"/>
      <c r="X378" s="340">
        <f t="shared" si="96"/>
        <v>0</v>
      </c>
      <c r="Y378" s="315"/>
      <c r="Z378" s="341"/>
      <c r="AA378" s="342"/>
      <c r="AB378" s="343"/>
      <c r="AC378" s="315"/>
      <c r="AD378" s="241">
        <f t="shared" si="97"/>
        <v>0</v>
      </c>
      <c r="AE378" s="241"/>
      <c r="AF378" s="224"/>
    </row>
    <row r="379" spans="1:32" ht="11.25" customHeight="1" x14ac:dyDescent="0.15">
      <c r="A379" s="330" t="s">
        <v>1146</v>
      </c>
      <c r="B379" s="392"/>
      <c r="C379" s="398" t="s">
        <v>243</v>
      </c>
      <c r="D379" s="399"/>
      <c r="E379" s="367">
        <v>4.25</v>
      </c>
      <c r="F379" s="368">
        <v>4.05</v>
      </c>
      <c r="G379" s="369"/>
      <c r="H379" s="336"/>
      <c r="I379" s="337" t="s">
        <v>992</v>
      </c>
      <c r="J379" s="338"/>
      <c r="K379" s="381"/>
      <c r="L379" s="340">
        <f t="shared" si="92"/>
        <v>0</v>
      </c>
      <c r="M379" s="315"/>
      <c r="N379" s="339"/>
      <c r="O379" s="340">
        <f t="shared" si="93"/>
        <v>0</v>
      </c>
      <c r="P379" s="315"/>
      <c r="Q379" s="339"/>
      <c r="R379" s="340">
        <f t="shared" si="94"/>
        <v>0</v>
      </c>
      <c r="S379" s="315"/>
      <c r="T379" s="339"/>
      <c r="U379" s="340">
        <f t="shared" si="95"/>
        <v>0</v>
      </c>
      <c r="V379" s="315"/>
      <c r="W379" s="339"/>
      <c r="X379" s="340">
        <f t="shared" si="96"/>
        <v>0</v>
      </c>
      <c r="Y379" s="315"/>
      <c r="Z379" s="341"/>
      <c r="AA379" s="342"/>
      <c r="AB379" s="343"/>
      <c r="AC379" s="315"/>
      <c r="AD379" s="241">
        <f t="shared" si="97"/>
        <v>0</v>
      </c>
      <c r="AE379" s="241"/>
      <c r="AF379" s="224"/>
    </row>
    <row r="380" spans="1:32" ht="11.25" customHeight="1" x14ac:dyDescent="0.15">
      <c r="A380" s="330" t="s">
        <v>1202</v>
      </c>
      <c r="B380" s="392" t="s">
        <v>508</v>
      </c>
      <c r="C380" s="398" t="s">
        <v>243</v>
      </c>
      <c r="D380" s="399"/>
      <c r="E380" s="367">
        <v>4.95</v>
      </c>
      <c r="F380" s="368">
        <v>4.75</v>
      </c>
      <c r="G380" s="369"/>
      <c r="H380" s="336"/>
      <c r="I380" s="337" t="s">
        <v>993</v>
      </c>
      <c r="J380" s="338"/>
      <c r="K380" s="339"/>
      <c r="L380" s="340">
        <f t="shared" si="92"/>
        <v>0</v>
      </c>
      <c r="M380" s="315"/>
      <c r="N380" s="339"/>
      <c r="O380" s="340">
        <f t="shared" si="93"/>
        <v>0</v>
      </c>
      <c r="P380" s="315"/>
      <c r="Q380" s="339"/>
      <c r="R380" s="340">
        <f t="shared" si="94"/>
        <v>0</v>
      </c>
      <c r="S380" s="315"/>
      <c r="T380" s="339"/>
      <c r="U380" s="340">
        <f t="shared" si="95"/>
        <v>0</v>
      </c>
      <c r="V380" s="315"/>
      <c r="W380" s="339"/>
      <c r="X380" s="340">
        <f t="shared" si="96"/>
        <v>0</v>
      </c>
      <c r="Y380" s="315"/>
      <c r="Z380" s="341"/>
      <c r="AA380" s="342"/>
      <c r="AB380" s="343"/>
      <c r="AC380" s="315"/>
      <c r="AD380" s="241">
        <f t="shared" si="97"/>
        <v>0</v>
      </c>
      <c r="AE380" s="241"/>
      <c r="AF380" s="224"/>
    </row>
    <row r="381" spans="1:32" ht="11.25" customHeight="1" x14ac:dyDescent="0.15">
      <c r="A381" s="330" t="s">
        <v>1147</v>
      </c>
      <c r="B381" s="393"/>
      <c r="C381" s="398" t="s">
        <v>243</v>
      </c>
      <c r="D381" s="399"/>
      <c r="E381" s="367">
        <v>4.25</v>
      </c>
      <c r="F381" s="368">
        <v>4.05</v>
      </c>
      <c r="G381" s="369"/>
      <c r="H381" s="354"/>
      <c r="I381" s="359" t="s">
        <v>994</v>
      </c>
      <c r="J381" s="338"/>
      <c r="K381" s="339"/>
      <c r="L381" s="340">
        <f t="shared" si="92"/>
        <v>0</v>
      </c>
      <c r="M381" s="315"/>
      <c r="N381" s="339"/>
      <c r="O381" s="340">
        <f t="shared" si="93"/>
        <v>0</v>
      </c>
      <c r="P381" s="315"/>
      <c r="Q381" s="339"/>
      <c r="R381" s="340">
        <f t="shared" si="94"/>
        <v>0</v>
      </c>
      <c r="S381" s="315"/>
      <c r="T381" s="339"/>
      <c r="U381" s="340">
        <f t="shared" si="95"/>
        <v>0</v>
      </c>
      <c r="V381" s="315"/>
      <c r="W381" s="339"/>
      <c r="X381" s="340">
        <f t="shared" si="96"/>
        <v>0</v>
      </c>
      <c r="Y381" s="315"/>
      <c r="Z381" s="341"/>
      <c r="AA381" s="342"/>
      <c r="AB381" s="343"/>
      <c r="AC381" s="315"/>
      <c r="AD381" s="241">
        <f t="shared" si="97"/>
        <v>0</v>
      </c>
      <c r="AE381" s="241"/>
      <c r="AF381" s="224"/>
    </row>
    <row r="382" spans="1:32" ht="11.25" customHeight="1" x14ac:dyDescent="0.15">
      <c r="A382" s="330" t="s">
        <v>1148</v>
      </c>
      <c r="B382" s="392"/>
      <c r="C382" s="398" t="s">
        <v>243</v>
      </c>
      <c r="D382" s="399"/>
      <c r="E382" s="367">
        <v>4.25</v>
      </c>
      <c r="F382" s="368">
        <v>4.05</v>
      </c>
      <c r="G382" s="369"/>
      <c r="H382" s="336"/>
      <c r="I382" s="337" t="s">
        <v>995</v>
      </c>
      <c r="J382" s="338"/>
      <c r="K382" s="339"/>
      <c r="L382" s="340">
        <f t="shared" si="92"/>
        <v>0</v>
      </c>
      <c r="M382" s="315"/>
      <c r="N382" s="339"/>
      <c r="O382" s="340">
        <f t="shared" si="93"/>
        <v>0</v>
      </c>
      <c r="P382" s="315"/>
      <c r="Q382" s="339"/>
      <c r="R382" s="340">
        <f t="shared" si="94"/>
        <v>0</v>
      </c>
      <c r="S382" s="315"/>
      <c r="T382" s="339"/>
      <c r="U382" s="340">
        <f t="shared" si="95"/>
        <v>0</v>
      </c>
      <c r="V382" s="315"/>
      <c r="W382" s="339"/>
      <c r="X382" s="340">
        <f t="shared" si="96"/>
        <v>0</v>
      </c>
      <c r="Y382" s="315"/>
      <c r="Z382" s="341"/>
      <c r="AA382" s="342"/>
      <c r="AB382" s="343"/>
      <c r="AC382" s="315"/>
      <c r="AD382" s="241">
        <f t="shared" si="97"/>
        <v>0</v>
      </c>
      <c r="AE382" s="241"/>
      <c r="AF382" s="224"/>
    </row>
    <row r="383" spans="1:32" s="224" customFormat="1" ht="11.25" customHeight="1" x14ac:dyDescent="0.15">
      <c r="A383" s="330" t="s">
        <v>1149</v>
      </c>
      <c r="B383" s="393"/>
      <c r="C383" s="398" t="s">
        <v>243</v>
      </c>
      <c r="D383" s="399"/>
      <c r="E383" s="367">
        <v>4.25</v>
      </c>
      <c r="F383" s="368">
        <v>4.05</v>
      </c>
      <c r="G383" s="369"/>
      <c r="H383" s="336"/>
      <c r="I383" s="337" t="s">
        <v>996</v>
      </c>
      <c r="J383" s="338"/>
      <c r="K383" s="339"/>
      <c r="L383" s="340">
        <f t="shared" si="92"/>
        <v>0</v>
      </c>
      <c r="M383" s="315"/>
      <c r="N383" s="339"/>
      <c r="O383" s="340">
        <f t="shared" si="93"/>
        <v>0</v>
      </c>
      <c r="P383" s="315"/>
      <c r="Q383" s="339"/>
      <c r="R383" s="340">
        <f t="shared" si="94"/>
        <v>0</v>
      </c>
      <c r="S383" s="315"/>
      <c r="T383" s="339"/>
      <c r="U383" s="340">
        <f t="shared" si="95"/>
        <v>0</v>
      </c>
      <c r="V383" s="315"/>
      <c r="W383" s="339"/>
      <c r="X383" s="340">
        <f t="shared" si="96"/>
        <v>0</v>
      </c>
      <c r="Y383" s="315"/>
      <c r="Z383" s="341"/>
      <c r="AA383" s="342"/>
      <c r="AB383" s="343"/>
      <c r="AC383" s="315"/>
      <c r="AD383" s="241">
        <f t="shared" si="97"/>
        <v>0</v>
      </c>
      <c r="AE383" s="241"/>
    </row>
    <row r="384" spans="1:32" s="224" customFormat="1" ht="11.25" customHeight="1" x14ac:dyDescent="0.15">
      <c r="A384" s="353" t="s">
        <v>1150</v>
      </c>
      <c r="B384" s="395"/>
      <c r="C384" s="398" t="s">
        <v>243</v>
      </c>
      <c r="D384" s="399"/>
      <c r="E384" s="367">
        <v>4.25</v>
      </c>
      <c r="F384" s="368">
        <v>4.05</v>
      </c>
      <c r="G384" s="369"/>
      <c r="H384" s="354"/>
      <c r="I384" s="337" t="s">
        <v>997</v>
      </c>
      <c r="J384" s="338"/>
      <c r="K384" s="339"/>
      <c r="L384" s="340">
        <f t="shared" si="92"/>
        <v>0</v>
      </c>
      <c r="M384" s="315"/>
      <c r="N384" s="339"/>
      <c r="O384" s="340">
        <f t="shared" si="93"/>
        <v>0</v>
      </c>
      <c r="P384" s="315"/>
      <c r="Q384" s="339"/>
      <c r="R384" s="340">
        <f t="shared" si="94"/>
        <v>0</v>
      </c>
      <c r="S384" s="315"/>
      <c r="T384" s="339"/>
      <c r="U384" s="340">
        <f t="shared" si="95"/>
        <v>0</v>
      </c>
      <c r="V384" s="315"/>
      <c r="W384" s="339"/>
      <c r="X384" s="340">
        <f t="shared" si="96"/>
        <v>0</v>
      </c>
      <c r="Y384" s="315"/>
      <c r="Z384" s="341"/>
      <c r="AA384" s="342"/>
      <c r="AB384" s="343"/>
      <c r="AC384" s="315"/>
      <c r="AD384" s="241">
        <f t="shared" si="97"/>
        <v>0</v>
      </c>
      <c r="AE384" s="241"/>
    </row>
    <row r="385" spans="1:32" ht="11.25" customHeight="1" x14ac:dyDescent="0.15">
      <c r="A385" s="330" t="s">
        <v>1203</v>
      </c>
      <c r="B385" s="392" t="s">
        <v>508</v>
      </c>
      <c r="C385" s="398" t="s">
        <v>243</v>
      </c>
      <c r="D385" s="399"/>
      <c r="E385" s="367">
        <v>4.95</v>
      </c>
      <c r="F385" s="368">
        <v>4.75</v>
      </c>
      <c r="G385" s="369"/>
      <c r="H385" s="336"/>
      <c r="I385" s="337" t="s">
        <v>998</v>
      </c>
      <c r="J385" s="338"/>
      <c r="K385" s="339"/>
      <c r="L385" s="340">
        <f t="shared" si="92"/>
        <v>0</v>
      </c>
      <c r="M385" s="315"/>
      <c r="N385" s="339"/>
      <c r="O385" s="340">
        <f t="shared" si="93"/>
        <v>0</v>
      </c>
      <c r="P385" s="315"/>
      <c r="Q385" s="339"/>
      <c r="R385" s="340">
        <f t="shared" si="94"/>
        <v>0</v>
      </c>
      <c r="S385" s="315"/>
      <c r="T385" s="339"/>
      <c r="U385" s="340">
        <f t="shared" si="95"/>
        <v>0</v>
      </c>
      <c r="V385" s="315"/>
      <c r="W385" s="339"/>
      <c r="X385" s="340">
        <f t="shared" si="96"/>
        <v>0</v>
      </c>
      <c r="Y385" s="315"/>
      <c r="Z385" s="341"/>
      <c r="AA385" s="342"/>
      <c r="AB385" s="343"/>
      <c r="AC385" s="315"/>
      <c r="AD385" s="241">
        <f t="shared" si="97"/>
        <v>0</v>
      </c>
      <c r="AE385" s="241"/>
      <c r="AF385" s="224"/>
    </row>
    <row r="386" spans="1:32" ht="11.25" customHeight="1" x14ac:dyDescent="0.15">
      <c r="A386" s="330" t="s">
        <v>1151</v>
      </c>
      <c r="B386" s="393"/>
      <c r="C386" s="398" t="s">
        <v>243</v>
      </c>
      <c r="D386" s="399"/>
      <c r="E386" s="367">
        <v>4.25</v>
      </c>
      <c r="F386" s="368">
        <v>4.05</v>
      </c>
      <c r="G386" s="369"/>
      <c r="H386" s="336"/>
      <c r="I386" s="337" t="s">
        <v>999</v>
      </c>
      <c r="J386" s="338"/>
      <c r="K386" s="339"/>
      <c r="L386" s="340">
        <f t="shared" si="92"/>
        <v>0</v>
      </c>
      <c r="M386" s="315"/>
      <c r="N386" s="339"/>
      <c r="O386" s="340">
        <f t="shared" si="93"/>
        <v>0</v>
      </c>
      <c r="P386" s="315"/>
      <c r="Q386" s="339"/>
      <c r="R386" s="340">
        <f t="shared" si="94"/>
        <v>0</v>
      </c>
      <c r="S386" s="315"/>
      <c r="T386" s="339"/>
      <c r="U386" s="340">
        <f t="shared" si="95"/>
        <v>0</v>
      </c>
      <c r="V386" s="315"/>
      <c r="W386" s="339"/>
      <c r="X386" s="340">
        <f t="shared" si="96"/>
        <v>0</v>
      </c>
      <c r="Y386" s="315"/>
      <c r="Z386" s="341"/>
      <c r="AA386" s="342"/>
      <c r="AB386" s="343"/>
      <c r="AC386" s="315"/>
      <c r="AD386" s="241">
        <f t="shared" si="97"/>
        <v>0</v>
      </c>
      <c r="AE386" s="241"/>
      <c r="AF386" s="224"/>
    </row>
    <row r="387" spans="1:32" s="224" customFormat="1" ht="11.25" customHeight="1" x14ac:dyDescent="0.15">
      <c r="A387" s="330" t="s">
        <v>1152</v>
      </c>
      <c r="B387" s="392"/>
      <c r="C387" s="398" t="s">
        <v>243</v>
      </c>
      <c r="D387" s="399"/>
      <c r="E387" s="367">
        <v>4.25</v>
      </c>
      <c r="F387" s="368">
        <v>4.05</v>
      </c>
      <c r="G387" s="369"/>
      <c r="H387" s="336"/>
      <c r="I387" s="337" t="s">
        <v>1000</v>
      </c>
      <c r="J387" s="338"/>
      <c r="K387" s="381"/>
      <c r="L387" s="340">
        <f t="shared" si="92"/>
        <v>0</v>
      </c>
      <c r="M387" s="315"/>
      <c r="N387" s="339"/>
      <c r="O387" s="340">
        <f t="shared" si="93"/>
        <v>0</v>
      </c>
      <c r="P387" s="315"/>
      <c r="Q387" s="339"/>
      <c r="R387" s="340">
        <f t="shared" si="94"/>
        <v>0</v>
      </c>
      <c r="S387" s="315"/>
      <c r="T387" s="339"/>
      <c r="U387" s="340">
        <f t="shared" si="95"/>
        <v>0</v>
      </c>
      <c r="V387" s="315"/>
      <c r="W387" s="339"/>
      <c r="X387" s="340">
        <f t="shared" si="96"/>
        <v>0</v>
      </c>
      <c r="Y387" s="315"/>
      <c r="Z387" s="352"/>
      <c r="AA387" s="342"/>
      <c r="AB387" s="343"/>
      <c r="AC387" s="315"/>
      <c r="AD387" s="241">
        <f t="shared" si="97"/>
        <v>0</v>
      </c>
      <c r="AE387" s="241"/>
    </row>
    <row r="388" spans="1:32" s="224" customFormat="1" ht="11.25" customHeight="1" x14ac:dyDescent="0.15">
      <c r="A388" s="330" t="s">
        <v>1266</v>
      </c>
      <c r="B388" s="392" t="s">
        <v>508</v>
      </c>
      <c r="C388" s="398" t="s">
        <v>243</v>
      </c>
      <c r="D388" s="399"/>
      <c r="E388" s="367">
        <v>4.95</v>
      </c>
      <c r="F388" s="368">
        <v>4.75</v>
      </c>
      <c r="G388" s="369"/>
      <c r="H388" s="336"/>
      <c r="I388" s="382" t="s">
        <v>1081</v>
      </c>
      <c r="J388" s="338"/>
      <c r="K388" s="339"/>
      <c r="L388" s="340">
        <f t="shared" si="92"/>
        <v>0</v>
      </c>
      <c r="M388" s="315"/>
      <c r="N388" s="339"/>
      <c r="O388" s="340">
        <f t="shared" si="93"/>
        <v>0</v>
      </c>
      <c r="P388" s="315"/>
      <c r="Q388" s="339"/>
      <c r="R388" s="340">
        <f t="shared" si="94"/>
        <v>0</v>
      </c>
      <c r="S388" s="315"/>
      <c r="T388" s="339"/>
      <c r="U388" s="340">
        <f t="shared" si="95"/>
        <v>0</v>
      </c>
      <c r="V388" s="315"/>
      <c r="W388" s="339"/>
      <c r="X388" s="340">
        <f t="shared" si="96"/>
        <v>0</v>
      </c>
      <c r="Y388" s="315"/>
      <c r="Z388" s="341"/>
      <c r="AA388" s="342"/>
      <c r="AB388" s="343"/>
      <c r="AC388" s="315"/>
      <c r="AD388" s="241">
        <f t="shared" si="97"/>
        <v>0</v>
      </c>
      <c r="AE388" s="241"/>
    </row>
    <row r="389" spans="1:32" s="224" customFormat="1" ht="11" x14ac:dyDescent="0.15">
      <c r="A389" s="330" t="s">
        <v>1204</v>
      </c>
      <c r="B389" s="392" t="s">
        <v>508</v>
      </c>
      <c r="C389" s="398" t="s">
        <v>243</v>
      </c>
      <c r="D389" s="399"/>
      <c r="E389" s="367">
        <v>4.95</v>
      </c>
      <c r="F389" s="368">
        <v>4.75</v>
      </c>
      <c r="G389" s="369"/>
      <c r="H389" s="336"/>
      <c r="I389" s="337" t="s">
        <v>1001</v>
      </c>
      <c r="J389" s="338"/>
      <c r="K389" s="339"/>
      <c r="L389" s="340">
        <f t="shared" si="92"/>
        <v>0</v>
      </c>
      <c r="M389" s="315"/>
      <c r="N389" s="339"/>
      <c r="O389" s="340">
        <f t="shared" si="93"/>
        <v>0</v>
      </c>
      <c r="P389" s="315"/>
      <c r="Q389" s="339"/>
      <c r="R389" s="340">
        <f t="shared" si="94"/>
        <v>0</v>
      </c>
      <c r="S389" s="315"/>
      <c r="T389" s="339"/>
      <c r="U389" s="340">
        <f t="shared" si="95"/>
        <v>0</v>
      </c>
      <c r="V389" s="315"/>
      <c r="W389" s="339"/>
      <c r="X389" s="340">
        <f t="shared" si="96"/>
        <v>0</v>
      </c>
      <c r="Y389" s="315"/>
      <c r="Z389" s="341"/>
      <c r="AA389" s="342"/>
      <c r="AB389" s="343"/>
      <c r="AC389" s="315"/>
      <c r="AD389" s="241">
        <f t="shared" si="97"/>
        <v>0</v>
      </c>
      <c r="AE389" s="241"/>
    </row>
    <row r="390" spans="1:32" s="224" customFormat="1" ht="11.25" customHeight="1" x14ac:dyDescent="0.15">
      <c r="A390" s="330" t="s">
        <v>1153</v>
      </c>
      <c r="B390" s="392"/>
      <c r="C390" s="398" t="s">
        <v>243</v>
      </c>
      <c r="D390" s="399"/>
      <c r="E390" s="367">
        <v>4.25</v>
      </c>
      <c r="F390" s="368">
        <v>4.05</v>
      </c>
      <c r="G390" s="369"/>
      <c r="H390" s="336"/>
      <c r="I390" s="337" t="s">
        <v>1002</v>
      </c>
      <c r="J390" s="338"/>
      <c r="K390" s="339"/>
      <c r="L390" s="340">
        <f t="shared" si="92"/>
        <v>0</v>
      </c>
      <c r="M390" s="315"/>
      <c r="N390" s="339"/>
      <c r="O390" s="340">
        <f t="shared" si="93"/>
        <v>0</v>
      </c>
      <c r="P390" s="315"/>
      <c r="Q390" s="339"/>
      <c r="R390" s="340">
        <f t="shared" si="94"/>
        <v>0</v>
      </c>
      <c r="S390" s="315"/>
      <c r="T390" s="339"/>
      <c r="U390" s="340">
        <f t="shared" si="95"/>
        <v>0</v>
      </c>
      <c r="V390" s="315"/>
      <c r="W390" s="339"/>
      <c r="X390" s="340">
        <f t="shared" si="96"/>
        <v>0</v>
      </c>
      <c r="Y390" s="315"/>
      <c r="Z390" s="341"/>
      <c r="AA390" s="342"/>
      <c r="AB390" s="343"/>
      <c r="AC390" s="315"/>
      <c r="AD390" s="241">
        <f t="shared" si="97"/>
        <v>0</v>
      </c>
      <c r="AE390" s="241"/>
    </row>
    <row r="391" spans="1:32" s="224" customFormat="1" ht="11.25" customHeight="1" x14ac:dyDescent="0.15">
      <c r="A391" s="330" t="s">
        <v>1205</v>
      </c>
      <c r="B391" s="392" t="s">
        <v>508</v>
      </c>
      <c r="C391" s="398" t="s">
        <v>243</v>
      </c>
      <c r="D391" s="399"/>
      <c r="E391" s="367">
        <v>4.95</v>
      </c>
      <c r="F391" s="368">
        <v>4.75</v>
      </c>
      <c r="G391" s="369"/>
      <c r="H391" s="336"/>
      <c r="I391" s="337" t="s">
        <v>1003</v>
      </c>
      <c r="J391" s="338"/>
      <c r="K391" s="339"/>
      <c r="L391" s="340">
        <f t="shared" si="92"/>
        <v>0</v>
      </c>
      <c r="M391" s="315"/>
      <c r="N391" s="339"/>
      <c r="O391" s="340">
        <f t="shared" si="93"/>
        <v>0</v>
      </c>
      <c r="P391" s="315"/>
      <c r="Q391" s="339"/>
      <c r="R391" s="340">
        <f t="shared" si="94"/>
        <v>0</v>
      </c>
      <c r="S391" s="315"/>
      <c r="T391" s="339"/>
      <c r="U391" s="340">
        <f t="shared" si="95"/>
        <v>0</v>
      </c>
      <c r="V391" s="315"/>
      <c r="W391" s="339"/>
      <c r="X391" s="340">
        <f t="shared" si="96"/>
        <v>0</v>
      </c>
      <c r="Y391" s="315"/>
      <c r="Z391" s="341"/>
      <c r="AA391" s="342"/>
      <c r="AB391" s="343"/>
      <c r="AC391" s="315"/>
      <c r="AD391" s="241">
        <f t="shared" si="97"/>
        <v>0</v>
      </c>
      <c r="AE391" s="241"/>
    </row>
    <row r="392" spans="1:32" s="224" customFormat="1" ht="11.25" customHeight="1" x14ac:dyDescent="0.15">
      <c r="A392" s="330" t="s">
        <v>1206</v>
      </c>
      <c r="B392" s="392" t="s">
        <v>508</v>
      </c>
      <c r="C392" s="398" t="s">
        <v>243</v>
      </c>
      <c r="D392" s="399"/>
      <c r="E392" s="367">
        <v>4.95</v>
      </c>
      <c r="F392" s="368">
        <v>4.75</v>
      </c>
      <c r="G392" s="369"/>
      <c r="H392" s="336"/>
      <c r="I392" s="337" t="s">
        <v>1004</v>
      </c>
      <c r="J392" s="338"/>
      <c r="K392" s="339"/>
      <c r="L392" s="340">
        <f t="shared" si="92"/>
        <v>0</v>
      </c>
      <c r="M392" s="315"/>
      <c r="N392" s="339"/>
      <c r="O392" s="340">
        <f t="shared" si="93"/>
        <v>0</v>
      </c>
      <c r="P392" s="315"/>
      <c r="Q392" s="339"/>
      <c r="R392" s="340">
        <f t="shared" si="94"/>
        <v>0</v>
      </c>
      <c r="S392" s="315"/>
      <c r="T392" s="339"/>
      <c r="U392" s="340">
        <f t="shared" si="95"/>
        <v>0</v>
      </c>
      <c r="V392" s="315"/>
      <c r="W392" s="339"/>
      <c r="X392" s="340">
        <f t="shared" si="96"/>
        <v>0</v>
      </c>
      <c r="Y392" s="315"/>
      <c r="Z392" s="341"/>
      <c r="AA392" s="342"/>
      <c r="AB392" s="343"/>
      <c r="AC392" s="315"/>
      <c r="AD392" s="241">
        <f t="shared" si="97"/>
        <v>0</v>
      </c>
      <c r="AE392" s="241"/>
    </row>
    <row r="393" spans="1:32" s="224" customFormat="1" ht="11.25" customHeight="1" x14ac:dyDescent="0.15">
      <c r="A393" s="330" t="s">
        <v>1154</v>
      </c>
      <c r="B393" s="392"/>
      <c r="C393" s="398" t="s">
        <v>243</v>
      </c>
      <c r="D393" s="399"/>
      <c r="E393" s="367">
        <v>4.25</v>
      </c>
      <c r="F393" s="368">
        <v>4.05</v>
      </c>
      <c r="G393" s="369"/>
      <c r="H393" s="336"/>
      <c r="I393" s="337" t="s">
        <v>1006</v>
      </c>
      <c r="J393" s="338"/>
      <c r="K393" s="381"/>
      <c r="L393" s="340">
        <f t="shared" si="92"/>
        <v>0</v>
      </c>
      <c r="M393" s="315"/>
      <c r="N393" s="339"/>
      <c r="O393" s="340">
        <f t="shared" si="93"/>
        <v>0</v>
      </c>
      <c r="P393" s="315"/>
      <c r="Q393" s="339"/>
      <c r="R393" s="340">
        <f t="shared" si="94"/>
        <v>0</v>
      </c>
      <c r="S393" s="315"/>
      <c r="T393" s="339"/>
      <c r="U393" s="340">
        <f t="shared" si="95"/>
        <v>0</v>
      </c>
      <c r="V393" s="315"/>
      <c r="W393" s="339"/>
      <c r="X393" s="340">
        <f t="shared" si="96"/>
        <v>0</v>
      </c>
      <c r="Y393" s="315"/>
      <c r="Z393" s="341"/>
      <c r="AA393" s="342"/>
      <c r="AB393" s="343"/>
      <c r="AC393" s="315"/>
      <c r="AD393" s="241">
        <f t="shared" si="97"/>
        <v>0</v>
      </c>
      <c r="AE393" s="241"/>
    </row>
    <row r="394" spans="1:32" s="224" customFormat="1" ht="11.25" customHeight="1" x14ac:dyDescent="0.15">
      <c r="A394" s="330" t="s">
        <v>1207</v>
      </c>
      <c r="B394" s="392" t="s">
        <v>508</v>
      </c>
      <c r="C394" s="398" t="s">
        <v>243</v>
      </c>
      <c r="D394" s="399"/>
      <c r="E394" s="367">
        <v>4.95</v>
      </c>
      <c r="F394" s="368">
        <v>4.75</v>
      </c>
      <c r="G394" s="369"/>
      <c r="H394" s="336"/>
      <c r="I394" s="337" t="s">
        <v>1007</v>
      </c>
      <c r="J394" s="338"/>
      <c r="K394" s="339"/>
      <c r="L394" s="340">
        <f t="shared" si="92"/>
        <v>0</v>
      </c>
      <c r="M394" s="315"/>
      <c r="N394" s="339"/>
      <c r="O394" s="340">
        <f t="shared" si="93"/>
        <v>0</v>
      </c>
      <c r="P394" s="315"/>
      <c r="Q394" s="339"/>
      <c r="R394" s="340">
        <f t="shared" si="94"/>
        <v>0</v>
      </c>
      <c r="S394" s="315"/>
      <c r="T394" s="339"/>
      <c r="U394" s="340">
        <f t="shared" si="95"/>
        <v>0</v>
      </c>
      <c r="V394" s="315"/>
      <c r="W394" s="339"/>
      <c r="X394" s="340">
        <f t="shared" si="96"/>
        <v>0</v>
      </c>
      <c r="Y394" s="315"/>
      <c r="Z394" s="341"/>
      <c r="AA394" s="342"/>
      <c r="AB394" s="343"/>
      <c r="AC394" s="315"/>
      <c r="AD394" s="241">
        <f t="shared" si="97"/>
        <v>0</v>
      </c>
      <c r="AE394" s="241"/>
    </row>
    <row r="395" spans="1:32" s="224" customFormat="1" ht="11.25" customHeight="1" x14ac:dyDescent="0.15">
      <c r="A395" s="330" t="s">
        <v>1155</v>
      </c>
      <c r="B395" s="392"/>
      <c r="C395" s="398" t="s">
        <v>243</v>
      </c>
      <c r="D395" s="399"/>
      <c r="E395" s="367">
        <v>4.25</v>
      </c>
      <c r="F395" s="368">
        <v>4.05</v>
      </c>
      <c r="G395" s="369"/>
      <c r="H395" s="336"/>
      <c r="I395" s="337" t="s">
        <v>1008</v>
      </c>
      <c r="J395" s="338"/>
      <c r="K395" s="339"/>
      <c r="L395" s="340">
        <f t="shared" si="92"/>
        <v>0</v>
      </c>
      <c r="M395" s="315"/>
      <c r="N395" s="339"/>
      <c r="O395" s="340">
        <f t="shared" si="93"/>
        <v>0</v>
      </c>
      <c r="P395" s="315"/>
      <c r="Q395" s="339"/>
      <c r="R395" s="340">
        <f t="shared" si="94"/>
        <v>0</v>
      </c>
      <c r="S395" s="315"/>
      <c r="T395" s="339"/>
      <c r="U395" s="340">
        <f t="shared" si="95"/>
        <v>0</v>
      </c>
      <c r="V395" s="315"/>
      <c r="W395" s="339"/>
      <c r="X395" s="340">
        <f t="shared" si="96"/>
        <v>0</v>
      </c>
      <c r="Y395" s="315"/>
      <c r="Z395" s="341"/>
      <c r="AA395" s="342"/>
      <c r="AB395" s="343"/>
      <c r="AC395" s="315"/>
      <c r="AD395" s="241">
        <f t="shared" si="97"/>
        <v>0</v>
      </c>
      <c r="AE395" s="241"/>
    </row>
    <row r="396" spans="1:32" s="224" customFormat="1" ht="11.25" customHeight="1" x14ac:dyDescent="0.15">
      <c r="A396" s="383" t="s">
        <v>1304</v>
      </c>
      <c r="B396" s="392" t="s">
        <v>508</v>
      </c>
      <c r="C396" s="398" t="s">
        <v>243</v>
      </c>
      <c r="D396" s="399"/>
      <c r="E396" s="367">
        <v>5.25</v>
      </c>
      <c r="F396" s="368">
        <v>5.05</v>
      </c>
      <c r="G396" s="369"/>
      <c r="H396" s="336"/>
      <c r="I396" s="337" t="s">
        <v>1009</v>
      </c>
      <c r="J396" s="338"/>
      <c r="K396" s="339"/>
      <c r="L396" s="340">
        <f t="shared" si="92"/>
        <v>0</v>
      </c>
      <c r="M396" s="315"/>
      <c r="N396" s="339"/>
      <c r="O396" s="340">
        <f t="shared" si="93"/>
        <v>0</v>
      </c>
      <c r="P396" s="315"/>
      <c r="Q396" s="339"/>
      <c r="R396" s="340">
        <f t="shared" si="94"/>
        <v>0</v>
      </c>
      <c r="S396" s="315"/>
      <c r="T396" s="339"/>
      <c r="U396" s="340">
        <f t="shared" si="95"/>
        <v>0</v>
      </c>
      <c r="V396" s="315"/>
      <c r="W396" s="339"/>
      <c r="X396" s="340">
        <f t="shared" si="96"/>
        <v>0</v>
      </c>
      <c r="Y396" s="315"/>
      <c r="Z396" s="341"/>
      <c r="AA396" s="342"/>
      <c r="AB396" s="343"/>
      <c r="AC396" s="315"/>
      <c r="AD396" s="241">
        <f t="shared" si="97"/>
        <v>0</v>
      </c>
      <c r="AE396" s="241"/>
    </row>
    <row r="397" spans="1:32" s="224" customFormat="1" ht="11.25" customHeight="1" x14ac:dyDescent="0.15">
      <c r="A397" s="330" t="s">
        <v>1156</v>
      </c>
      <c r="B397" s="392"/>
      <c r="C397" s="398" t="s">
        <v>243</v>
      </c>
      <c r="D397" s="399"/>
      <c r="E397" s="367">
        <v>4.25</v>
      </c>
      <c r="F397" s="368">
        <v>4.05</v>
      </c>
      <c r="G397" s="369"/>
      <c r="H397" s="336"/>
      <c r="I397" s="337" t="s">
        <v>1010</v>
      </c>
      <c r="J397" s="338"/>
      <c r="K397" s="339"/>
      <c r="L397" s="340">
        <f t="shared" si="92"/>
        <v>0</v>
      </c>
      <c r="M397" s="315"/>
      <c r="N397" s="339"/>
      <c r="O397" s="340">
        <f t="shared" si="93"/>
        <v>0</v>
      </c>
      <c r="P397" s="315"/>
      <c r="Q397" s="339"/>
      <c r="R397" s="340">
        <f t="shared" si="94"/>
        <v>0</v>
      </c>
      <c r="S397" s="315"/>
      <c r="T397" s="339"/>
      <c r="U397" s="340">
        <f t="shared" si="95"/>
        <v>0</v>
      </c>
      <c r="V397" s="315"/>
      <c r="W397" s="339"/>
      <c r="X397" s="340">
        <f t="shared" si="96"/>
        <v>0</v>
      </c>
      <c r="Y397" s="315"/>
      <c r="Z397" s="341"/>
      <c r="AA397" s="342"/>
      <c r="AB397" s="343"/>
      <c r="AC397" s="315"/>
      <c r="AD397" s="241">
        <f t="shared" si="97"/>
        <v>0</v>
      </c>
      <c r="AE397" s="241"/>
    </row>
    <row r="398" spans="1:32" s="224" customFormat="1" ht="11.25" customHeight="1" x14ac:dyDescent="0.15">
      <c r="A398" s="330" t="s">
        <v>1157</v>
      </c>
      <c r="B398" s="392"/>
      <c r="C398" s="398" t="s">
        <v>243</v>
      </c>
      <c r="D398" s="399"/>
      <c r="E398" s="367">
        <v>4.25</v>
      </c>
      <c r="F398" s="368">
        <v>4.05</v>
      </c>
      <c r="G398" s="369"/>
      <c r="H398" s="354"/>
      <c r="I398" s="359" t="s">
        <v>1011</v>
      </c>
      <c r="J398" s="338"/>
      <c r="K398" s="339"/>
      <c r="L398" s="340">
        <f t="shared" si="92"/>
        <v>0</v>
      </c>
      <c r="M398" s="315"/>
      <c r="N398" s="339"/>
      <c r="O398" s="340">
        <f t="shared" si="93"/>
        <v>0</v>
      </c>
      <c r="P398" s="315"/>
      <c r="Q398" s="339"/>
      <c r="R398" s="340">
        <f t="shared" si="94"/>
        <v>0</v>
      </c>
      <c r="S398" s="315"/>
      <c r="T398" s="339"/>
      <c r="U398" s="340">
        <f t="shared" si="95"/>
        <v>0</v>
      </c>
      <c r="V398" s="315"/>
      <c r="W398" s="339"/>
      <c r="X398" s="340">
        <f t="shared" si="96"/>
        <v>0</v>
      </c>
      <c r="Y398" s="315"/>
      <c r="Z398" s="341"/>
      <c r="AA398" s="342"/>
      <c r="AB398" s="343"/>
      <c r="AC398" s="315"/>
      <c r="AD398" s="241">
        <f t="shared" si="97"/>
        <v>0</v>
      </c>
      <c r="AE398" s="241"/>
    </row>
    <row r="399" spans="1:32" s="224" customFormat="1" ht="11.25" customHeight="1" x14ac:dyDescent="0.15">
      <c r="A399" s="345" t="s">
        <v>1158</v>
      </c>
      <c r="B399" s="396"/>
      <c r="C399" s="398" t="s">
        <v>243</v>
      </c>
      <c r="D399" s="399"/>
      <c r="E399" s="367">
        <v>4.25</v>
      </c>
      <c r="F399" s="368">
        <v>4.05</v>
      </c>
      <c r="G399" s="369"/>
      <c r="H399" s="336"/>
      <c r="I399" s="337" t="s">
        <v>1012</v>
      </c>
      <c r="J399" s="338"/>
      <c r="K399" s="339"/>
      <c r="L399" s="340">
        <f t="shared" ref="L399:L419" si="99">IF($D$18="YES", (K399), (0))</f>
        <v>0</v>
      </c>
      <c r="M399" s="315"/>
      <c r="N399" s="339"/>
      <c r="O399" s="340">
        <f t="shared" ref="O399:O419" si="100">IF($D$18="YES", (N399), (0))</f>
        <v>0</v>
      </c>
      <c r="P399" s="315"/>
      <c r="Q399" s="339"/>
      <c r="R399" s="340">
        <f t="shared" ref="R399:R419" si="101">IF($D$18="YES", (Q399), (0))</f>
        <v>0</v>
      </c>
      <c r="S399" s="315"/>
      <c r="T399" s="339"/>
      <c r="U399" s="340">
        <f t="shared" ref="U399:U419" si="102">IF($D$18="YES", (T399), (0))</f>
        <v>0</v>
      </c>
      <c r="V399" s="315"/>
      <c r="W399" s="339"/>
      <c r="X399" s="340">
        <f t="shared" ref="X399:X419" si="103">IF($D$18="YES", (W399), (0))</f>
        <v>0</v>
      </c>
      <c r="Y399" s="315"/>
      <c r="Z399" s="341"/>
      <c r="AA399" s="342"/>
      <c r="AB399" s="343"/>
      <c r="AC399" s="315"/>
      <c r="AD399" s="241">
        <f t="shared" si="97"/>
        <v>0</v>
      </c>
      <c r="AE399" s="241"/>
    </row>
    <row r="400" spans="1:32" s="224" customFormat="1" ht="11.25" customHeight="1" x14ac:dyDescent="0.15">
      <c r="A400" s="330" t="s">
        <v>1159</v>
      </c>
      <c r="B400" s="392"/>
      <c r="C400" s="398" t="s">
        <v>243</v>
      </c>
      <c r="D400" s="399"/>
      <c r="E400" s="367">
        <v>4.25</v>
      </c>
      <c r="F400" s="368">
        <v>4.05</v>
      </c>
      <c r="G400" s="369"/>
      <c r="H400" s="336"/>
      <c r="I400" s="337" t="s">
        <v>1013</v>
      </c>
      <c r="J400" s="338"/>
      <c r="K400" s="339"/>
      <c r="L400" s="340">
        <f t="shared" si="99"/>
        <v>0</v>
      </c>
      <c r="M400" s="315"/>
      <c r="N400" s="339"/>
      <c r="O400" s="340">
        <f t="shared" si="100"/>
        <v>0</v>
      </c>
      <c r="P400" s="315"/>
      <c r="Q400" s="339"/>
      <c r="R400" s="340">
        <f t="shared" si="101"/>
        <v>0</v>
      </c>
      <c r="S400" s="315"/>
      <c r="T400" s="339"/>
      <c r="U400" s="340">
        <f t="shared" si="102"/>
        <v>0</v>
      </c>
      <c r="V400" s="315"/>
      <c r="W400" s="339"/>
      <c r="X400" s="340">
        <f t="shared" si="103"/>
        <v>0</v>
      </c>
      <c r="Y400" s="315"/>
      <c r="Z400" s="341"/>
      <c r="AA400" s="342"/>
      <c r="AB400" s="343"/>
      <c r="AC400" s="315"/>
      <c r="AD400" s="241">
        <f t="shared" si="97"/>
        <v>0</v>
      </c>
      <c r="AE400" s="241"/>
    </row>
    <row r="401" spans="1:31" s="224" customFormat="1" ht="11.25" customHeight="1" x14ac:dyDescent="0.15">
      <c r="A401" s="344" t="s">
        <v>1160</v>
      </c>
      <c r="B401" s="393"/>
      <c r="C401" s="398" t="s">
        <v>243</v>
      </c>
      <c r="D401" s="399"/>
      <c r="E401" s="367">
        <v>4.25</v>
      </c>
      <c r="F401" s="368">
        <v>4.05</v>
      </c>
      <c r="G401" s="369"/>
      <c r="H401" s="336"/>
      <c r="I401" s="337" t="s">
        <v>1014</v>
      </c>
      <c r="J401" s="338"/>
      <c r="K401" s="339"/>
      <c r="L401" s="340">
        <f t="shared" si="99"/>
        <v>0</v>
      </c>
      <c r="M401" s="315"/>
      <c r="N401" s="339"/>
      <c r="O401" s="340">
        <f t="shared" si="100"/>
        <v>0</v>
      </c>
      <c r="P401" s="315"/>
      <c r="Q401" s="339"/>
      <c r="R401" s="340">
        <f t="shared" si="101"/>
        <v>0</v>
      </c>
      <c r="S401" s="315"/>
      <c r="T401" s="339"/>
      <c r="U401" s="340">
        <f t="shared" si="102"/>
        <v>0</v>
      </c>
      <c r="V401" s="315"/>
      <c r="W401" s="339"/>
      <c r="X401" s="340">
        <f t="shared" si="103"/>
        <v>0</v>
      </c>
      <c r="Y401" s="315"/>
      <c r="Z401" s="341"/>
      <c r="AA401" s="342"/>
      <c r="AB401" s="343"/>
      <c r="AC401" s="315"/>
      <c r="AD401" s="241">
        <f t="shared" si="97"/>
        <v>0</v>
      </c>
      <c r="AE401" s="241"/>
    </row>
    <row r="402" spans="1:31" s="224" customFormat="1" ht="11.25" customHeight="1" x14ac:dyDescent="0.15">
      <c r="A402" s="347" t="s">
        <v>1272</v>
      </c>
      <c r="B402" s="394" t="s">
        <v>508</v>
      </c>
      <c r="C402" s="398" t="s">
        <v>243</v>
      </c>
      <c r="D402" s="399"/>
      <c r="E402" s="367">
        <v>4.95</v>
      </c>
      <c r="F402" s="368">
        <v>4.75</v>
      </c>
      <c r="G402" s="369"/>
      <c r="H402" s="336"/>
      <c r="I402" s="337" t="s">
        <v>1293</v>
      </c>
      <c r="J402" s="338"/>
      <c r="K402" s="339"/>
      <c r="L402" s="340">
        <f t="shared" si="99"/>
        <v>0</v>
      </c>
      <c r="M402" s="315"/>
      <c r="N402" s="339"/>
      <c r="O402" s="340">
        <f t="shared" si="100"/>
        <v>0</v>
      </c>
      <c r="P402" s="315"/>
      <c r="Q402" s="339"/>
      <c r="R402" s="340">
        <f t="shared" si="101"/>
        <v>0</v>
      </c>
      <c r="S402" s="315"/>
      <c r="T402" s="339"/>
      <c r="U402" s="340">
        <f t="shared" si="102"/>
        <v>0</v>
      </c>
      <c r="V402" s="315"/>
      <c r="W402" s="339"/>
      <c r="X402" s="340">
        <f t="shared" si="103"/>
        <v>0</v>
      </c>
      <c r="Y402" s="315"/>
      <c r="Z402" s="341"/>
      <c r="AA402" s="342"/>
      <c r="AB402" s="343"/>
      <c r="AC402" s="315"/>
      <c r="AD402" s="241">
        <f t="shared" si="97"/>
        <v>0</v>
      </c>
      <c r="AE402" s="241"/>
    </row>
    <row r="403" spans="1:31" s="224" customFormat="1" ht="11.25" customHeight="1" x14ac:dyDescent="0.15">
      <c r="A403" s="330" t="s">
        <v>1161</v>
      </c>
      <c r="B403" s="392"/>
      <c r="C403" s="398" t="s">
        <v>243</v>
      </c>
      <c r="D403" s="399"/>
      <c r="E403" s="367">
        <v>4.25</v>
      </c>
      <c r="F403" s="368">
        <v>4.05</v>
      </c>
      <c r="G403" s="369"/>
      <c r="H403" s="336"/>
      <c r="I403" s="337" t="s">
        <v>1015</v>
      </c>
      <c r="J403" s="338"/>
      <c r="K403" s="339"/>
      <c r="L403" s="340">
        <f t="shared" si="99"/>
        <v>0</v>
      </c>
      <c r="M403" s="315"/>
      <c r="N403" s="339"/>
      <c r="O403" s="340">
        <f t="shared" si="100"/>
        <v>0</v>
      </c>
      <c r="P403" s="315"/>
      <c r="Q403" s="339"/>
      <c r="R403" s="340">
        <f t="shared" si="101"/>
        <v>0</v>
      </c>
      <c r="S403" s="315"/>
      <c r="T403" s="339"/>
      <c r="U403" s="340">
        <f t="shared" si="102"/>
        <v>0</v>
      </c>
      <c r="V403" s="315"/>
      <c r="W403" s="339"/>
      <c r="X403" s="340">
        <f t="shared" si="103"/>
        <v>0</v>
      </c>
      <c r="Y403" s="315"/>
      <c r="Z403" s="341"/>
      <c r="AA403" s="342"/>
      <c r="AB403" s="343"/>
      <c r="AC403" s="315"/>
      <c r="AD403" s="241">
        <f t="shared" ref="AD403:AD419" si="104">SUM(K403,L403,N403,O403,Q403,R403,T403,U403,W403,X403,AB403)</f>
        <v>0</v>
      </c>
      <c r="AE403" s="241"/>
    </row>
    <row r="404" spans="1:31" s="224" customFormat="1" ht="11.25" customHeight="1" x14ac:dyDescent="0.15">
      <c r="A404" s="330" t="s">
        <v>1163</v>
      </c>
      <c r="B404" s="392"/>
      <c r="C404" s="398" t="s">
        <v>243</v>
      </c>
      <c r="D404" s="399"/>
      <c r="E404" s="367">
        <v>4.25</v>
      </c>
      <c r="F404" s="368">
        <v>4.05</v>
      </c>
      <c r="G404" s="369"/>
      <c r="H404" s="336"/>
      <c r="I404" s="337" t="s">
        <v>1016</v>
      </c>
      <c r="J404" s="338"/>
      <c r="K404" s="381"/>
      <c r="L404" s="340">
        <f t="shared" si="99"/>
        <v>0</v>
      </c>
      <c r="M404" s="315"/>
      <c r="N404" s="339"/>
      <c r="O404" s="340">
        <f t="shared" si="100"/>
        <v>0</v>
      </c>
      <c r="P404" s="315"/>
      <c r="Q404" s="339"/>
      <c r="R404" s="340">
        <f t="shared" si="101"/>
        <v>0</v>
      </c>
      <c r="S404" s="315"/>
      <c r="T404" s="339"/>
      <c r="U404" s="340">
        <f t="shared" si="102"/>
        <v>0</v>
      </c>
      <c r="V404" s="315"/>
      <c r="W404" s="339"/>
      <c r="X404" s="340">
        <f t="shared" si="103"/>
        <v>0</v>
      </c>
      <c r="Y404" s="315"/>
      <c r="Z404" s="341"/>
      <c r="AA404" s="342"/>
      <c r="AB404" s="343"/>
      <c r="AC404" s="315"/>
      <c r="AD404" s="241">
        <f t="shared" si="104"/>
        <v>0</v>
      </c>
      <c r="AE404" s="241"/>
    </row>
    <row r="405" spans="1:31" s="224" customFormat="1" ht="11.25" customHeight="1" x14ac:dyDescent="0.15">
      <c r="A405" s="330" t="s">
        <v>1164</v>
      </c>
      <c r="B405" s="392"/>
      <c r="C405" s="398" t="s">
        <v>243</v>
      </c>
      <c r="D405" s="399"/>
      <c r="E405" s="367">
        <v>4.25</v>
      </c>
      <c r="F405" s="368">
        <v>4.05</v>
      </c>
      <c r="G405" s="369"/>
      <c r="H405" s="336"/>
      <c r="I405" s="337" t="s">
        <v>1018</v>
      </c>
      <c r="J405" s="338"/>
      <c r="K405" s="339"/>
      <c r="L405" s="340">
        <f t="shared" si="99"/>
        <v>0</v>
      </c>
      <c r="M405" s="315"/>
      <c r="N405" s="339"/>
      <c r="O405" s="340">
        <f t="shared" si="100"/>
        <v>0</v>
      </c>
      <c r="P405" s="315"/>
      <c r="Q405" s="339"/>
      <c r="R405" s="340">
        <f t="shared" si="101"/>
        <v>0</v>
      </c>
      <c r="S405" s="315"/>
      <c r="T405" s="339"/>
      <c r="U405" s="340">
        <f t="shared" si="102"/>
        <v>0</v>
      </c>
      <c r="V405" s="315"/>
      <c r="W405" s="339"/>
      <c r="X405" s="340">
        <f t="shared" si="103"/>
        <v>0</v>
      </c>
      <c r="Y405" s="315"/>
      <c r="Z405" s="341"/>
      <c r="AA405" s="342"/>
      <c r="AB405" s="343"/>
      <c r="AC405" s="315"/>
      <c r="AD405" s="241">
        <f t="shared" si="104"/>
        <v>0</v>
      </c>
      <c r="AE405" s="241"/>
    </row>
    <row r="406" spans="1:31" s="224" customFormat="1" ht="11.25" customHeight="1" x14ac:dyDescent="0.15">
      <c r="A406" s="347" t="s">
        <v>1165</v>
      </c>
      <c r="B406" s="394"/>
      <c r="C406" s="398" t="s">
        <v>243</v>
      </c>
      <c r="D406" s="399"/>
      <c r="E406" s="367">
        <v>4.25</v>
      </c>
      <c r="F406" s="368">
        <v>4.05</v>
      </c>
      <c r="G406" s="369"/>
      <c r="H406" s="336"/>
      <c r="I406" s="337" t="s">
        <v>1019</v>
      </c>
      <c r="J406" s="338"/>
      <c r="K406" s="381"/>
      <c r="L406" s="340">
        <f t="shared" si="99"/>
        <v>0</v>
      </c>
      <c r="M406" s="315"/>
      <c r="N406" s="339"/>
      <c r="O406" s="340">
        <f t="shared" si="100"/>
        <v>0</v>
      </c>
      <c r="P406" s="315"/>
      <c r="Q406" s="339"/>
      <c r="R406" s="340">
        <f t="shared" si="101"/>
        <v>0</v>
      </c>
      <c r="S406" s="315"/>
      <c r="T406" s="339"/>
      <c r="U406" s="340">
        <f t="shared" si="102"/>
        <v>0</v>
      </c>
      <c r="V406" s="315"/>
      <c r="W406" s="339"/>
      <c r="X406" s="340">
        <f t="shared" si="103"/>
        <v>0</v>
      </c>
      <c r="Y406" s="315"/>
      <c r="Z406" s="341"/>
      <c r="AA406" s="342"/>
      <c r="AB406" s="343"/>
      <c r="AC406" s="315"/>
      <c r="AD406" s="241">
        <f t="shared" si="104"/>
        <v>0</v>
      </c>
      <c r="AE406" s="241"/>
    </row>
    <row r="407" spans="1:31" s="224" customFormat="1" ht="11.25" customHeight="1" x14ac:dyDescent="0.15">
      <c r="A407" s="330" t="s">
        <v>1166</v>
      </c>
      <c r="B407" s="392"/>
      <c r="C407" s="398" t="s">
        <v>243</v>
      </c>
      <c r="D407" s="399"/>
      <c r="E407" s="367">
        <v>4.25</v>
      </c>
      <c r="F407" s="368">
        <v>4.05</v>
      </c>
      <c r="G407" s="369"/>
      <c r="H407" s="336"/>
      <c r="I407" s="337" t="s">
        <v>1020</v>
      </c>
      <c r="J407" s="338"/>
      <c r="K407" s="339"/>
      <c r="L407" s="340">
        <f t="shared" si="99"/>
        <v>0</v>
      </c>
      <c r="M407" s="315"/>
      <c r="N407" s="339"/>
      <c r="O407" s="340">
        <f t="shared" si="100"/>
        <v>0</v>
      </c>
      <c r="P407" s="315"/>
      <c r="Q407" s="339"/>
      <c r="R407" s="340">
        <f t="shared" si="101"/>
        <v>0</v>
      </c>
      <c r="S407" s="315"/>
      <c r="T407" s="339"/>
      <c r="U407" s="340">
        <f t="shared" si="102"/>
        <v>0</v>
      </c>
      <c r="V407" s="315"/>
      <c r="W407" s="339"/>
      <c r="X407" s="340">
        <f t="shared" si="103"/>
        <v>0</v>
      </c>
      <c r="Y407" s="315"/>
      <c r="Z407" s="341"/>
      <c r="AA407" s="342"/>
      <c r="AB407" s="343"/>
      <c r="AC407" s="315"/>
      <c r="AD407" s="241">
        <f t="shared" si="104"/>
        <v>0</v>
      </c>
      <c r="AE407" s="241"/>
    </row>
    <row r="408" spans="1:31" s="224" customFormat="1" ht="11.25" customHeight="1" x14ac:dyDescent="0.15">
      <c r="A408" s="330" t="s">
        <v>1167</v>
      </c>
      <c r="B408" s="392"/>
      <c r="C408" s="398" t="s">
        <v>243</v>
      </c>
      <c r="D408" s="399"/>
      <c r="E408" s="367">
        <v>4.25</v>
      </c>
      <c r="F408" s="368">
        <v>4.05</v>
      </c>
      <c r="G408" s="369"/>
      <c r="H408" s="336"/>
      <c r="I408" s="337" t="s">
        <v>1021</v>
      </c>
      <c r="J408" s="338"/>
      <c r="K408" s="339"/>
      <c r="L408" s="340">
        <f t="shared" si="99"/>
        <v>0</v>
      </c>
      <c r="M408" s="315"/>
      <c r="N408" s="339"/>
      <c r="O408" s="340">
        <f t="shared" si="100"/>
        <v>0</v>
      </c>
      <c r="P408" s="315"/>
      <c r="Q408" s="339"/>
      <c r="R408" s="340">
        <f t="shared" si="101"/>
        <v>0</v>
      </c>
      <c r="S408" s="315"/>
      <c r="T408" s="339"/>
      <c r="U408" s="340">
        <f t="shared" si="102"/>
        <v>0</v>
      </c>
      <c r="V408" s="315"/>
      <c r="W408" s="339"/>
      <c r="X408" s="340">
        <f t="shared" si="103"/>
        <v>0</v>
      </c>
      <c r="Y408" s="315"/>
      <c r="Z408" s="341"/>
      <c r="AA408" s="342"/>
      <c r="AB408" s="343"/>
      <c r="AC408" s="315"/>
      <c r="AD408" s="241">
        <f t="shared" si="104"/>
        <v>0</v>
      </c>
      <c r="AE408" s="241"/>
    </row>
    <row r="409" spans="1:31" s="224" customFormat="1" ht="11.25" customHeight="1" x14ac:dyDescent="0.15">
      <c r="A409" s="330" t="s">
        <v>1168</v>
      </c>
      <c r="B409" s="392"/>
      <c r="C409" s="398" t="s">
        <v>243</v>
      </c>
      <c r="D409" s="399"/>
      <c r="E409" s="367">
        <v>4.25</v>
      </c>
      <c r="F409" s="368">
        <v>4.05</v>
      </c>
      <c r="G409" s="369"/>
      <c r="H409" s="336"/>
      <c r="I409" s="337" t="s">
        <v>1022</v>
      </c>
      <c r="J409" s="338"/>
      <c r="K409" s="339"/>
      <c r="L409" s="340">
        <f t="shared" si="99"/>
        <v>0</v>
      </c>
      <c r="M409" s="315"/>
      <c r="N409" s="339"/>
      <c r="O409" s="340">
        <f t="shared" si="100"/>
        <v>0</v>
      </c>
      <c r="P409" s="315"/>
      <c r="Q409" s="339"/>
      <c r="R409" s="340">
        <f t="shared" si="101"/>
        <v>0</v>
      </c>
      <c r="S409" s="315"/>
      <c r="T409" s="339"/>
      <c r="U409" s="340">
        <f t="shared" si="102"/>
        <v>0</v>
      </c>
      <c r="V409" s="315"/>
      <c r="W409" s="339"/>
      <c r="X409" s="340">
        <f t="shared" si="103"/>
        <v>0</v>
      </c>
      <c r="Y409" s="315"/>
      <c r="Z409" s="341"/>
      <c r="AA409" s="342"/>
      <c r="AB409" s="343"/>
      <c r="AC409" s="315"/>
      <c r="AD409" s="241">
        <f t="shared" si="104"/>
        <v>0</v>
      </c>
      <c r="AE409" s="241"/>
    </row>
    <row r="410" spans="1:31" s="224" customFormat="1" ht="11.25" customHeight="1" x14ac:dyDescent="0.15">
      <c r="A410" s="330" t="s">
        <v>1169</v>
      </c>
      <c r="B410" s="392"/>
      <c r="C410" s="398" t="s">
        <v>243</v>
      </c>
      <c r="D410" s="399"/>
      <c r="E410" s="367">
        <v>4.25</v>
      </c>
      <c r="F410" s="368">
        <v>4.05</v>
      </c>
      <c r="G410" s="369"/>
      <c r="H410" s="336"/>
      <c r="I410" s="337" t="s">
        <v>1023</v>
      </c>
      <c r="J410" s="338"/>
      <c r="K410" s="339"/>
      <c r="L410" s="340">
        <f t="shared" si="99"/>
        <v>0</v>
      </c>
      <c r="M410" s="315"/>
      <c r="N410" s="339"/>
      <c r="O410" s="340">
        <f t="shared" si="100"/>
        <v>0</v>
      </c>
      <c r="P410" s="315"/>
      <c r="Q410" s="339"/>
      <c r="R410" s="340">
        <f t="shared" si="101"/>
        <v>0</v>
      </c>
      <c r="S410" s="315"/>
      <c r="T410" s="339"/>
      <c r="U410" s="340">
        <f t="shared" si="102"/>
        <v>0</v>
      </c>
      <c r="V410" s="315"/>
      <c r="W410" s="339"/>
      <c r="X410" s="340">
        <f t="shared" si="103"/>
        <v>0</v>
      </c>
      <c r="Y410" s="315"/>
      <c r="Z410" s="341"/>
      <c r="AA410" s="342"/>
      <c r="AB410" s="343"/>
      <c r="AC410" s="315"/>
      <c r="AD410" s="241">
        <f t="shared" si="104"/>
        <v>0</v>
      </c>
      <c r="AE410" s="241"/>
    </row>
    <row r="411" spans="1:31" s="224" customFormat="1" ht="11.25" customHeight="1" x14ac:dyDescent="0.15">
      <c r="A411" s="330" t="s">
        <v>1217</v>
      </c>
      <c r="B411" s="392"/>
      <c r="C411" s="398" t="s">
        <v>243</v>
      </c>
      <c r="D411" s="399"/>
      <c r="E411" s="367">
        <v>4.25</v>
      </c>
      <c r="F411" s="368">
        <v>4.05</v>
      </c>
      <c r="G411" s="369"/>
      <c r="H411" s="336"/>
      <c r="I411" s="337" t="s">
        <v>1024</v>
      </c>
      <c r="J411" s="338"/>
      <c r="K411" s="339"/>
      <c r="L411" s="340">
        <f t="shared" si="99"/>
        <v>0</v>
      </c>
      <c r="M411" s="315"/>
      <c r="N411" s="339"/>
      <c r="O411" s="340">
        <f t="shared" si="100"/>
        <v>0</v>
      </c>
      <c r="P411" s="315"/>
      <c r="Q411" s="339"/>
      <c r="R411" s="340">
        <f t="shared" si="101"/>
        <v>0</v>
      </c>
      <c r="S411" s="315"/>
      <c r="T411" s="339"/>
      <c r="U411" s="340">
        <f t="shared" si="102"/>
        <v>0</v>
      </c>
      <c r="V411" s="315"/>
      <c r="W411" s="339"/>
      <c r="X411" s="340">
        <f t="shared" si="103"/>
        <v>0</v>
      </c>
      <c r="Y411" s="315"/>
      <c r="Z411" s="341"/>
      <c r="AA411" s="342"/>
      <c r="AB411" s="343"/>
      <c r="AC411" s="315"/>
      <c r="AD411" s="241">
        <f t="shared" si="104"/>
        <v>0</v>
      </c>
      <c r="AE411" s="241"/>
    </row>
    <row r="412" spans="1:31" s="224" customFormat="1" ht="11.25" customHeight="1" x14ac:dyDescent="0.15">
      <c r="A412" s="330" t="s">
        <v>1170</v>
      </c>
      <c r="B412" s="392"/>
      <c r="C412" s="398" t="s">
        <v>243</v>
      </c>
      <c r="D412" s="399"/>
      <c r="E412" s="367">
        <v>4.25</v>
      </c>
      <c r="F412" s="368">
        <v>4.05</v>
      </c>
      <c r="G412" s="369"/>
      <c r="H412" s="336"/>
      <c r="I412" s="337" t="s">
        <v>1025</v>
      </c>
      <c r="J412" s="338"/>
      <c r="K412" s="339"/>
      <c r="L412" s="340">
        <f t="shared" si="99"/>
        <v>0</v>
      </c>
      <c r="M412" s="315"/>
      <c r="N412" s="339"/>
      <c r="O412" s="340">
        <f t="shared" si="100"/>
        <v>0</v>
      </c>
      <c r="P412" s="315"/>
      <c r="Q412" s="339"/>
      <c r="R412" s="340">
        <f t="shared" si="101"/>
        <v>0</v>
      </c>
      <c r="S412" s="315"/>
      <c r="T412" s="339"/>
      <c r="U412" s="340">
        <f t="shared" si="102"/>
        <v>0</v>
      </c>
      <c r="V412" s="315"/>
      <c r="W412" s="339"/>
      <c r="X412" s="340">
        <f t="shared" si="103"/>
        <v>0</v>
      </c>
      <c r="Y412" s="315"/>
      <c r="Z412" s="341"/>
      <c r="AA412" s="342"/>
      <c r="AB412" s="343"/>
      <c r="AC412" s="315"/>
      <c r="AD412" s="241">
        <f t="shared" si="104"/>
        <v>0</v>
      </c>
      <c r="AE412" s="241"/>
    </row>
    <row r="413" spans="1:31" s="224" customFormat="1" ht="11.25" customHeight="1" x14ac:dyDescent="0.15">
      <c r="A413" s="330" t="s">
        <v>1171</v>
      </c>
      <c r="B413" s="392"/>
      <c r="C413" s="398" t="s">
        <v>243</v>
      </c>
      <c r="D413" s="399"/>
      <c r="E413" s="367">
        <v>4.25</v>
      </c>
      <c r="F413" s="368">
        <v>4.05</v>
      </c>
      <c r="G413" s="369"/>
      <c r="H413" s="336"/>
      <c r="I413" s="337" t="s">
        <v>1026</v>
      </c>
      <c r="J413" s="338"/>
      <c r="K413" s="339"/>
      <c r="L413" s="340">
        <f t="shared" si="99"/>
        <v>0</v>
      </c>
      <c r="M413" s="315"/>
      <c r="N413" s="339"/>
      <c r="O413" s="340">
        <f t="shared" si="100"/>
        <v>0</v>
      </c>
      <c r="P413" s="315"/>
      <c r="Q413" s="339"/>
      <c r="R413" s="340">
        <f t="shared" si="101"/>
        <v>0</v>
      </c>
      <c r="S413" s="315"/>
      <c r="T413" s="339"/>
      <c r="U413" s="340">
        <f t="shared" si="102"/>
        <v>0</v>
      </c>
      <c r="V413" s="315"/>
      <c r="W413" s="339"/>
      <c r="X413" s="340">
        <f t="shared" si="103"/>
        <v>0</v>
      </c>
      <c r="Y413" s="315"/>
      <c r="Z413" s="341"/>
      <c r="AA413" s="342"/>
      <c r="AB413" s="343"/>
      <c r="AC413" s="315"/>
      <c r="AD413" s="241">
        <f t="shared" si="104"/>
        <v>0</v>
      </c>
      <c r="AE413" s="241"/>
    </row>
    <row r="414" spans="1:31" s="224" customFormat="1" ht="11.25" customHeight="1" x14ac:dyDescent="0.15">
      <c r="A414" s="330" t="s">
        <v>1172</v>
      </c>
      <c r="B414" s="392"/>
      <c r="C414" s="398" t="s">
        <v>243</v>
      </c>
      <c r="D414" s="399"/>
      <c r="E414" s="367">
        <v>4.25</v>
      </c>
      <c r="F414" s="368">
        <v>4.05</v>
      </c>
      <c r="G414" s="369"/>
      <c r="H414" s="336"/>
      <c r="I414" s="337" t="s">
        <v>1028</v>
      </c>
      <c r="J414" s="338"/>
      <c r="K414" s="339"/>
      <c r="L414" s="340">
        <f t="shared" si="99"/>
        <v>0</v>
      </c>
      <c r="M414" s="315"/>
      <c r="N414" s="339"/>
      <c r="O414" s="340">
        <f t="shared" si="100"/>
        <v>0</v>
      </c>
      <c r="P414" s="315"/>
      <c r="Q414" s="339"/>
      <c r="R414" s="340">
        <f t="shared" si="101"/>
        <v>0</v>
      </c>
      <c r="S414" s="315"/>
      <c r="T414" s="339"/>
      <c r="U414" s="340">
        <f t="shared" si="102"/>
        <v>0</v>
      </c>
      <c r="V414" s="315"/>
      <c r="W414" s="339"/>
      <c r="X414" s="340">
        <f t="shared" si="103"/>
        <v>0</v>
      </c>
      <c r="Y414" s="315"/>
      <c r="Z414" s="341"/>
      <c r="AA414" s="342"/>
      <c r="AB414" s="343"/>
      <c r="AC414" s="315"/>
      <c r="AD414" s="241">
        <f t="shared" si="104"/>
        <v>0</v>
      </c>
      <c r="AE414" s="241"/>
    </row>
    <row r="415" spans="1:31" s="224" customFormat="1" ht="11.25" customHeight="1" x14ac:dyDescent="0.15">
      <c r="A415" s="330" t="s">
        <v>1173</v>
      </c>
      <c r="B415" s="392"/>
      <c r="C415" s="398" t="s">
        <v>243</v>
      </c>
      <c r="D415" s="399"/>
      <c r="E415" s="367">
        <v>4.25</v>
      </c>
      <c r="F415" s="368">
        <v>4.05</v>
      </c>
      <c r="G415" s="369"/>
      <c r="H415" s="336"/>
      <c r="I415" s="337" t="s">
        <v>1029</v>
      </c>
      <c r="J415" s="338"/>
      <c r="K415" s="339"/>
      <c r="L415" s="340">
        <f t="shared" si="99"/>
        <v>0</v>
      </c>
      <c r="M415" s="315"/>
      <c r="N415" s="339"/>
      <c r="O415" s="340">
        <f t="shared" si="100"/>
        <v>0</v>
      </c>
      <c r="P415" s="315"/>
      <c r="Q415" s="339"/>
      <c r="R415" s="340">
        <f t="shared" si="101"/>
        <v>0</v>
      </c>
      <c r="S415" s="315"/>
      <c r="T415" s="339"/>
      <c r="U415" s="340">
        <f t="shared" si="102"/>
        <v>0</v>
      </c>
      <c r="V415" s="315"/>
      <c r="W415" s="339"/>
      <c r="X415" s="340">
        <f t="shared" si="103"/>
        <v>0</v>
      </c>
      <c r="Y415" s="315"/>
      <c r="Z415" s="341"/>
      <c r="AA415" s="342"/>
      <c r="AB415" s="343"/>
      <c r="AC415" s="315"/>
      <c r="AD415" s="241">
        <f t="shared" si="104"/>
        <v>0</v>
      </c>
      <c r="AE415" s="241"/>
    </row>
    <row r="416" spans="1:31" s="224" customFormat="1" ht="11.25" customHeight="1" x14ac:dyDescent="0.15">
      <c r="A416" s="330" t="s">
        <v>1174</v>
      </c>
      <c r="B416" s="392"/>
      <c r="C416" s="398" t="s">
        <v>243</v>
      </c>
      <c r="D416" s="399"/>
      <c r="E416" s="367">
        <v>4.25</v>
      </c>
      <c r="F416" s="368">
        <v>4.05</v>
      </c>
      <c r="G416" s="369"/>
      <c r="H416" s="357"/>
      <c r="I416" s="337" t="s">
        <v>1294</v>
      </c>
      <c r="J416" s="338"/>
      <c r="K416" s="339"/>
      <c r="L416" s="340">
        <f t="shared" si="99"/>
        <v>0</v>
      </c>
      <c r="M416" s="315"/>
      <c r="N416" s="339"/>
      <c r="O416" s="340">
        <f t="shared" si="100"/>
        <v>0</v>
      </c>
      <c r="P416" s="315"/>
      <c r="Q416" s="339"/>
      <c r="R416" s="340">
        <f t="shared" si="101"/>
        <v>0</v>
      </c>
      <c r="S416" s="315"/>
      <c r="T416" s="339"/>
      <c r="U416" s="340">
        <f t="shared" si="102"/>
        <v>0</v>
      </c>
      <c r="V416" s="315"/>
      <c r="W416" s="339"/>
      <c r="X416" s="340">
        <f t="shared" si="103"/>
        <v>0</v>
      </c>
      <c r="Y416" s="315"/>
      <c r="Z416" s="341"/>
      <c r="AA416" s="342"/>
      <c r="AB416" s="343"/>
      <c r="AC416" s="315"/>
      <c r="AD416" s="241">
        <f t="shared" si="104"/>
        <v>0</v>
      </c>
      <c r="AE416" s="241"/>
    </row>
    <row r="417" spans="1:31" s="224" customFormat="1" ht="11.25" customHeight="1" x14ac:dyDescent="0.15">
      <c r="A417" s="330" t="s">
        <v>1218</v>
      </c>
      <c r="B417" s="392"/>
      <c r="C417" s="398" t="s">
        <v>243</v>
      </c>
      <c r="D417" s="399"/>
      <c r="E417" s="367">
        <v>4.25</v>
      </c>
      <c r="F417" s="368">
        <v>4.05</v>
      </c>
      <c r="G417" s="369"/>
      <c r="H417" s="361"/>
      <c r="I417" s="359" t="s">
        <v>1030</v>
      </c>
      <c r="J417" s="338"/>
      <c r="K417" s="339"/>
      <c r="L417" s="340">
        <f t="shared" si="99"/>
        <v>0</v>
      </c>
      <c r="M417" s="315"/>
      <c r="N417" s="339"/>
      <c r="O417" s="340">
        <f t="shared" si="100"/>
        <v>0</v>
      </c>
      <c r="P417" s="315"/>
      <c r="Q417" s="339"/>
      <c r="R417" s="340">
        <f t="shared" si="101"/>
        <v>0</v>
      </c>
      <c r="S417" s="315"/>
      <c r="T417" s="339"/>
      <c r="U417" s="340">
        <f t="shared" si="102"/>
        <v>0</v>
      </c>
      <c r="V417" s="315"/>
      <c r="W417" s="339"/>
      <c r="X417" s="340">
        <f t="shared" si="103"/>
        <v>0</v>
      </c>
      <c r="Y417" s="315"/>
      <c r="Z417" s="341"/>
      <c r="AA417" s="342"/>
      <c r="AB417" s="343"/>
      <c r="AC417" s="315"/>
      <c r="AD417" s="241">
        <f t="shared" si="104"/>
        <v>0</v>
      </c>
      <c r="AE417" s="241"/>
    </row>
    <row r="418" spans="1:31" s="224" customFormat="1" ht="11.25" customHeight="1" x14ac:dyDescent="0.15">
      <c r="A418" s="330" t="s">
        <v>1252</v>
      </c>
      <c r="B418" s="392"/>
      <c r="C418" s="398" t="s">
        <v>243</v>
      </c>
      <c r="D418" s="399"/>
      <c r="E418" s="367">
        <v>4.25</v>
      </c>
      <c r="F418" s="368">
        <v>4.05</v>
      </c>
      <c r="G418" s="369"/>
      <c r="H418" s="336"/>
      <c r="I418" s="337" t="s">
        <v>1031</v>
      </c>
      <c r="J418" s="338"/>
      <c r="K418" s="339"/>
      <c r="L418" s="340">
        <f t="shared" si="99"/>
        <v>0</v>
      </c>
      <c r="M418" s="315"/>
      <c r="N418" s="339"/>
      <c r="O418" s="340">
        <f t="shared" si="100"/>
        <v>0</v>
      </c>
      <c r="P418" s="315"/>
      <c r="Q418" s="339"/>
      <c r="R418" s="340">
        <f t="shared" si="101"/>
        <v>0</v>
      </c>
      <c r="S418" s="315"/>
      <c r="T418" s="339"/>
      <c r="U418" s="340">
        <f t="shared" si="102"/>
        <v>0</v>
      </c>
      <c r="V418" s="315"/>
      <c r="W418" s="339"/>
      <c r="X418" s="340">
        <f t="shared" si="103"/>
        <v>0</v>
      </c>
      <c r="Y418" s="315"/>
      <c r="Z418" s="341"/>
      <c r="AA418" s="342"/>
      <c r="AB418" s="343"/>
      <c r="AC418" s="315"/>
      <c r="AD418" s="241">
        <f t="shared" si="104"/>
        <v>0</v>
      </c>
      <c r="AE418" s="241"/>
    </row>
    <row r="419" spans="1:31" s="224" customFormat="1" ht="11.25" customHeight="1" x14ac:dyDescent="0.15">
      <c r="A419" s="330" t="s">
        <v>1215</v>
      </c>
      <c r="B419" s="392"/>
      <c r="C419" s="398" t="s">
        <v>243</v>
      </c>
      <c r="D419" s="399"/>
      <c r="E419" s="367">
        <v>4.25</v>
      </c>
      <c r="F419" s="368">
        <v>4.05</v>
      </c>
      <c r="G419" s="369"/>
      <c r="H419" s="336"/>
      <c r="I419" s="337" t="s">
        <v>1032</v>
      </c>
      <c r="J419" s="338"/>
      <c r="K419" s="339"/>
      <c r="L419" s="340">
        <f t="shared" si="99"/>
        <v>0</v>
      </c>
      <c r="M419" s="315"/>
      <c r="N419" s="339"/>
      <c r="O419" s="340">
        <f t="shared" si="100"/>
        <v>0</v>
      </c>
      <c r="P419" s="315"/>
      <c r="Q419" s="339"/>
      <c r="R419" s="340">
        <f t="shared" si="101"/>
        <v>0</v>
      </c>
      <c r="S419" s="315"/>
      <c r="T419" s="339"/>
      <c r="U419" s="340">
        <f t="shared" si="102"/>
        <v>0</v>
      </c>
      <c r="V419" s="315"/>
      <c r="W419" s="339"/>
      <c r="X419" s="340">
        <f t="shared" si="103"/>
        <v>0</v>
      </c>
      <c r="Y419" s="315"/>
      <c r="Z419" s="341"/>
      <c r="AA419" s="342"/>
      <c r="AB419" s="343"/>
      <c r="AC419" s="315"/>
      <c r="AD419" s="241">
        <f t="shared" si="104"/>
        <v>0</v>
      </c>
      <c r="AE419" s="241"/>
    </row>
    <row r="420" spans="1:31" s="224" customFormat="1" ht="6" customHeight="1" x14ac:dyDescent="0.15">
      <c r="A420" s="273"/>
      <c r="B420" s="237"/>
      <c r="C420" s="238"/>
      <c r="D420" s="323"/>
      <c r="E420" s="273"/>
      <c r="F420" s="324"/>
      <c r="G420" s="298"/>
      <c r="H420" s="289"/>
      <c r="I420" s="325"/>
      <c r="J420" s="241"/>
      <c r="K420" s="362"/>
      <c r="L420" s="363"/>
      <c r="M420" s="241"/>
      <c r="N420" s="241"/>
      <c r="O420" s="363"/>
      <c r="P420" s="315"/>
      <c r="Q420" s="241"/>
      <c r="R420" s="363"/>
      <c r="S420" s="315"/>
      <c r="T420" s="241"/>
      <c r="U420" s="363"/>
      <c r="V420" s="315"/>
      <c r="W420" s="241"/>
      <c r="X420" s="363"/>
      <c r="Y420" s="315"/>
      <c r="Z420" s="229"/>
      <c r="AB420" s="327"/>
      <c r="AC420" s="328"/>
      <c r="AD420" s="329">
        <f>SUM(AD426:AD429)</f>
        <v>0</v>
      </c>
      <c r="AE420" s="230"/>
    </row>
    <row r="421" spans="1:31" s="224" customFormat="1" ht="16" x14ac:dyDescent="0.2">
      <c r="A421" s="409" t="s">
        <v>1233</v>
      </c>
      <c r="B421" s="410"/>
      <c r="C421" s="410"/>
      <c r="D421" s="410"/>
      <c r="E421" s="410"/>
      <c r="F421" s="410"/>
      <c r="G421" s="410"/>
      <c r="H421" s="410"/>
      <c r="I421" s="410"/>
      <c r="J421" s="410"/>
      <c r="K421" s="410"/>
      <c r="L421" s="410"/>
      <c r="M421" s="410"/>
      <c r="N421" s="410"/>
      <c r="O421" s="410"/>
      <c r="P421" s="410"/>
      <c r="Q421" s="410"/>
      <c r="R421" s="410"/>
      <c r="S421" s="410"/>
      <c r="T421" s="410"/>
      <c r="U421" s="410"/>
      <c r="V421" s="410"/>
      <c r="W421" s="410"/>
      <c r="X421" s="411"/>
      <c r="Y421" s="293"/>
      <c r="Z421" s="293"/>
      <c r="AA421" s="294"/>
      <c r="AB421" s="295"/>
      <c r="AC421" s="296"/>
      <c r="AD421" s="329">
        <f>SUM(AD426:AD429)</f>
        <v>0</v>
      </c>
      <c r="AE421" s="230"/>
    </row>
    <row r="422" spans="1:31" s="224" customFormat="1" ht="6" customHeight="1" x14ac:dyDescent="0.15">
      <c r="A422" s="273"/>
      <c r="B422" s="237"/>
      <c r="C422" s="238"/>
      <c r="D422" s="323"/>
      <c r="E422" s="273"/>
      <c r="F422" s="324"/>
      <c r="G422" s="298"/>
      <c r="H422" s="289"/>
      <c r="I422" s="325"/>
      <c r="J422" s="241"/>
      <c r="K422" s="230"/>
      <c r="L422" s="326"/>
      <c r="M422" s="241"/>
      <c r="N422" s="241"/>
      <c r="O422" s="315"/>
      <c r="P422" s="315"/>
      <c r="Q422" s="241"/>
      <c r="R422" s="326"/>
      <c r="S422" s="315"/>
      <c r="T422" s="241"/>
      <c r="U422" s="326"/>
      <c r="V422" s="315"/>
      <c r="W422" s="241"/>
      <c r="X422" s="326"/>
      <c r="Y422" s="315"/>
      <c r="Z422" s="229"/>
      <c r="AB422" s="327"/>
      <c r="AC422" s="328"/>
      <c r="AD422" s="329">
        <f>SUM(AD426:AD429)</f>
        <v>0</v>
      </c>
      <c r="AE422" s="230"/>
    </row>
    <row r="423" spans="1:31" s="224" customFormat="1" ht="12.75" customHeight="1" x14ac:dyDescent="0.15">
      <c r="A423" s="303"/>
      <c r="B423" s="304"/>
      <c r="C423" s="402"/>
      <c r="D423" s="403"/>
      <c r="E423" s="305"/>
      <c r="F423" s="306" t="s">
        <v>876</v>
      </c>
      <c r="G423" s="365"/>
      <c r="H423" s="238"/>
      <c r="I423" s="309"/>
      <c r="J423" s="310"/>
      <c r="K423" s="314" t="s">
        <v>158</v>
      </c>
      <c r="L423" s="366" t="s">
        <v>158</v>
      </c>
      <c r="M423" s="230"/>
      <c r="N423" s="314" t="s">
        <v>158</v>
      </c>
      <c r="O423" s="366" t="s">
        <v>158</v>
      </c>
      <c r="P423" s="230"/>
      <c r="Q423" s="314" t="s">
        <v>158</v>
      </c>
      <c r="R423" s="366" t="s">
        <v>158</v>
      </c>
      <c r="S423" s="230"/>
      <c r="T423" s="314" t="s">
        <v>158</v>
      </c>
      <c r="U423" s="366" t="s">
        <v>158</v>
      </c>
      <c r="V423" s="230"/>
      <c r="W423" s="314" t="s">
        <v>158</v>
      </c>
      <c r="X423" s="366" t="s">
        <v>158</v>
      </c>
      <c r="Y423" s="230"/>
      <c r="Z423" s="281"/>
      <c r="AA423" s="313"/>
      <c r="AB423" s="314"/>
      <c r="AC423" s="315"/>
      <c r="AD423" s="329">
        <f>SUM(AD426:AD429)</f>
        <v>0</v>
      </c>
      <c r="AE423" s="230"/>
    </row>
    <row r="424" spans="1:31" s="224" customFormat="1" ht="12.75" customHeight="1" x14ac:dyDescent="0.15">
      <c r="A424" s="316" t="s">
        <v>14</v>
      </c>
      <c r="B424" s="317"/>
      <c r="C424" s="400" t="s">
        <v>125</v>
      </c>
      <c r="D424" s="401"/>
      <c r="E424" s="371" t="s">
        <v>877</v>
      </c>
      <c r="F424" s="307" t="s">
        <v>877</v>
      </c>
      <c r="G424" s="365" t="s">
        <v>503</v>
      </c>
      <c r="H424" s="238"/>
      <c r="I424" s="318" t="s">
        <v>469</v>
      </c>
      <c r="J424" s="310"/>
      <c r="K424" s="319" t="s">
        <v>159</v>
      </c>
      <c r="L424" s="320" t="s">
        <v>160</v>
      </c>
      <c r="M424" s="230"/>
      <c r="N424" s="319" t="s">
        <v>159</v>
      </c>
      <c r="O424" s="320" t="s">
        <v>160</v>
      </c>
      <c r="P424" s="230"/>
      <c r="Q424" s="319" t="s">
        <v>159</v>
      </c>
      <c r="R424" s="320" t="s">
        <v>160</v>
      </c>
      <c r="S424" s="230"/>
      <c r="T424" s="319" t="s">
        <v>159</v>
      </c>
      <c r="U424" s="320" t="s">
        <v>160</v>
      </c>
      <c r="V424" s="230"/>
      <c r="W424" s="319" t="s">
        <v>159</v>
      </c>
      <c r="X424" s="320" t="s">
        <v>160</v>
      </c>
      <c r="Y424" s="230"/>
      <c r="Z424" s="281"/>
      <c r="AA424" s="321"/>
      <c r="AB424" s="322"/>
      <c r="AC424" s="230"/>
      <c r="AD424" s="329">
        <f>SUM(AD426:AD429)</f>
        <v>0</v>
      </c>
      <c r="AE424" s="230"/>
    </row>
    <row r="425" spans="1:31" s="224" customFormat="1" ht="5.25" customHeight="1" x14ac:dyDescent="0.15">
      <c r="A425" s="273"/>
      <c r="B425" s="237"/>
      <c r="C425" s="238"/>
      <c r="D425" s="223"/>
      <c r="E425" s="274"/>
      <c r="F425" s="274"/>
      <c r="G425" s="288"/>
      <c r="H425" s="289"/>
      <c r="I425" s="290"/>
      <c r="J425" s="241"/>
      <c r="K425" s="241"/>
      <c r="L425" s="241"/>
      <c r="M425" s="241"/>
      <c r="N425" s="228"/>
      <c r="O425" s="228"/>
      <c r="P425" s="227"/>
      <c r="Q425" s="228"/>
      <c r="R425" s="228"/>
      <c r="S425" s="227"/>
      <c r="T425" s="228"/>
      <c r="U425" s="228"/>
      <c r="V425" s="227"/>
      <c r="W425" s="228"/>
      <c r="X425" s="228"/>
      <c r="Y425" s="227"/>
      <c r="Z425" s="230"/>
      <c r="AB425" s="291"/>
      <c r="AC425" s="292"/>
      <c r="AD425" s="329">
        <f>SUM(AD426:AD429)</f>
        <v>0</v>
      </c>
      <c r="AE425" s="230"/>
    </row>
    <row r="426" spans="1:31" s="224" customFormat="1" ht="11.25" customHeight="1" x14ac:dyDescent="0.15">
      <c r="A426" s="344" t="s">
        <v>1222</v>
      </c>
      <c r="B426" s="349"/>
      <c r="C426" s="398" t="s">
        <v>1230</v>
      </c>
      <c r="D426" s="399"/>
      <c r="E426" s="372">
        <v>1</v>
      </c>
      <c r="F426" s="367">
        <v>0.55000000000000004</v>
      </c>
      <c r="G426" s="369"/>
      <c r="H426" s="336"/>
      <c r="I426" s="337" t="s">
        <v>878</v>
      </c>
      <c r="J426" s="338"/>
      <c r="K426" s="339"/>
      <c r="L426" s="340">
        <f t="shared" ref="L426" si="105">IF($D$18="YES", (K426), (0))</f>
        <v>0</v>
      </c>
      <c r="M426" s="315"/>
      <c r="N426" s="339"/>
      <c r="O426" s="340">
        <f t="shared" ref="O426" si="106">IF($D$18="YES", (N426), (0))</f>
        <v>0</v>
      </c>
      <c r="P426" s="315"/>
      <c r="Q426" s="339"/>
      <c r="R426" s="340">
        <f t="shared" ref="R426" si="107">IF($D$18="YES", (Q426), (0))</f>
        <v>0</v>
      </c>
      <c r="S426" s="315"/>
      <c r="T426" s="339"/>
      <c r="U426" s="340">
        <f t="shared" ref="U426" si="108">IF($D$18="YES", (T426), (0))</f>
        <v>0</v>
      </c>
      <c r="V426" s="315"/>
      <c r="W426" s="339"/>
      <c r="X426" s="340">
        <f t="shared" ref="X426" si="109">IF($D$18="YES", (W426), (0))</f>
        <v>0</v>
      </c>
      <c r="Y426" s="315"/>
      <c r="Z426" s="341"/>
      <c r="AA426" s="342"/>
      <c r="AB426" s="343"/>
      <c r="AC426" s="315"/>
      <c r="AD426" s="241">
        <f>SUM(K426,L426,N426,O426,Q426,R426,T426,U426,W426,X426)</f>
        <v>0</v>
      </c>
      <c r="AE426" s="241"/>
    </row>
    <row r="427" spans="1:31" s="224" customFormat="1" ht="11.25" customHeight="1" x14ac:dyDescent="0.15">
      <c r="A427" s="347" t="s">
        <v>1223</v>
      </c>
      <c r="B427" s="349"/>
      <c r="C427" s="398" t="s">
        <v>1230</v>
      </c>
      <c r="D427" s="399" t="s">
        <v>1230</v>
      </c>
      <c r="E427" s="372">
        <v>1</v>
      </c>
      <c r="F427" s="367">
        <v>0.55000000000000004</v>
      </c>
      <c r="G427" s="369"/>
      <c r="H427" s="336"/>
      <c r="I427" s="337" t="s">
        <v>879</v>
      </c>
      <c r="J427" s="338"/>
      <c r="K427" s="339"/>
      <c r="L427" s="340">
        <f t="shared" ref="L427:L428" si="110">IF($D$18="YES", (K427), (0))</f>
        <v>0</v>
      </c>
      <c r="M427" s="315"/>
      <c r="N427" s="339"/>
      <c r="O427" s="340">
        <f t="shared" ref="O427:O428" si="111">IF($D$18="YES", (N427), (0))</f>
        <v>0</v>
      </c>
      <c r="P427" s="315"/>
      <c r="Q427" s="339"/>
      <c r="R427" s="340">
        <f t="shared" ref="R427:R428" si="112">IF($D$18="YES", (Q427), (0))</f>
        <v>0</v>
      </c>
      <c r="S427" s="315"/>
      <c r="T427" s="339"/>
      <c r="U427" s="340">
        <f t="shared" ref="U427:U428" si="113">IF($D$18="YES", (T427), (0))</f>
        <v>0</v>
      </c>
      <c r="V427" s="315"/>
      <c r="W427" s="339"/>
      <c r="X427" s="340">
        <f t="shared" ref="X427:X428" si="114">IF($D$18="YES", (W427), (0))</f>
        <v>0</v>
      </c>
      <c r="Y427" s="315"/>
      <c r="Z427" s="341"/>
      <c r="AA427" s="342"/>
      <c r="AB427" s="343"/>
      <c r="AC427" s="315"/>
      <c r="AD427" s="241">
        <f t="shared" ref="AD427:AD446" si="115">SUM(K427,L427,N427,O427,Q427,R427,T427,U427,W427,X427)</f>
        <v>0</v>
      </c>
      <c r="AE427" s="241"/>
    </row>
    <row r="428" spans="1:31" s="224" customFormat="1" ht="11.25" customHeight="1" x14ac:dyDescent="0.15">
      <c r="A428" s="330" t="s">
        <v>1224</v>
      </c>
      <c r="B428" s="349"/>
      <c r="C428" s="398" t="s">
        <v>1230</v>
      </c>
      <c r="D428" s="399" t="s">
        <v>1230</v>
      </c>
      <c r="E428" s="372">
        <v>1</v>
      </c>
      <c r="F428" s="367">
        <v>0.55000000000000004</v>
      </c>
      <c r="G428" s="369"/>
      <c r="H428" s="336"/>
      <c r="I428" s="337" t="s">
        <v>880</v>
      </c>
      <c r="J428" s="338"/>
      <c r="K428" s="339"/>
      <c r="L428" s="340">
        <f t="shared" si="110"/>
        <v>0</v>
      </c>
      <c r="M428" s="315"/>
      <c r="N428" s="339"/>
      <c r="O428" s="340">
        <f t="shared" si="111"/>
        <v>0</v>
      </c>
      <c r="P428" s="315"/>
      <c r="Q428" s="339"/>
      <c r="R428" s="340">
        <f t="shared" si="112"/>
        <v>0</v>
      </c>
      <c r="S428" s="315"/>
      <c r="T428" s="339"/>
      <c r="U428" s="340">
        <f t="shared" si="113"/>
        <v>0</v>
      </c>
      <c r="V428" s="315"/>
      <c r="W428" s="339"/>
      <c r="X428" s="340">
        <f t="shared" si="114"/>
        <v>0</v>
      </c>
      <c r="Y428" s="315"/>
      <c r="Z428" s="341"/>
      <c r="AA428" s="342"/>
      <c r="AB428" s="343"/>
      <c r="AC428" s="315"/>
      <c r="AD428" s="241">
        <f t="shared" si="115"/>
        <v>0</v>
      </c>
      <c r="AE428" s="241"/>
    </row>
    <row r="429" spans="1:31" s="224" customFormat="1" ht="11.25" customHeight="1" x14ac:dyDescent="0.15">
      <c r="A429" s="330" t="s">
        <v>1225</v>
      </c>
      <c r="B429" s="348"/>
      <c r="C429" s="398" t="s">
        <v>510</v>
      </c>
      <c r="D429" s="399" t="s">
        <v>510</v>
      </c>
      <c r="E429" s="372">
        <v>1</v>
      </c>
      <c r="F429" s="367">
        <v>570</v>
      </c>
      <c r="G429" s="369"/>
      <c r="H429" s="336"/>
      <c r="I429" s="337" t="s">
        <v>1274</v>
      </c>
      <c r="J429" s="338"/>
      <c r="K429" s="339"/>
      <c r="L429" s="340">
        <f t="shared" ref="L429:L434" si="116">IF($D$18="YES", (K429), (0))</f>
        <v>0</v>
      </c>
      <c r="M429" s="315"/>
      <c r="N429" s="339"/>
      <c r="O429" s="340">
        <f t="shared" ref="O429:O434" si="117">IF($D$18="YES", (N429), (0))</f>
        <v>0</v>
      </c>
      <c r="P429" s="315"/>
      <c r="Q429" s="339"/>
      <c r="R429" s="340">
        <f t="shared" ref="R429:R434" si="118">IF($D$18="YES", (Q429), (0))</f>
        <v>0</v>
      </c>
      <c r="S429" s="315"/>
      <c r="T429" s="339"/>
      <c r="U429" s="340">
        <f t="shared" ref="U429:U434" si="119">IF($D$18="YES", (T429), (0))</f>
        <v>0</v>
      </c>
      <c r="V429" s="315"/>
      <c r="W429" s="339"/>
      <c r="X429" s="340">
        <f t="shared" ref="X429:X434" si="120">IF($D$18="YES", (W429), (0))</f>
        <v>0</v>
      </c>
      <c r="Y429" s="315"/>
      <c r="Z429" s="341"/>
      <c r="AA429" s="342"/>
      <c r="AB429" s="343"/>
      <c r="AC429" s="315"/>
      <c r="AD429" s="241">
        <f t="shared" ref="AD429:AD437" si="121">SUM(K429,L429,N429,O429,Q429,R429,T429,U429,W429,X429)</f>
        <v>0</v>
      </c>
      <c r="AE429" s="241"/>
    </row>
    <row r="430" spans="1:31" s="224" customFormat="1" ht="11.25" customHeight="1" x14ac:dyDescent="0.15">
      <c r="A430" s="347" t="s">
        <v>1228</v>
      </c>
      <c r="B430" s="349"/>
      <c r="C430" s="398" t="s">
        <v>510</v>
      </c>
      <c r="D430" s="399" t="s">
        <v>510</v>
      </c>
      <c r="E430" s="372">
        <v>1</v>
      </c>
      <c r="F430" s="367">
        <v>570</v>
      </c>
      <c r="G430" s="369"/>
      <c r="H430" s="336"/>
      <c r="I430" s="337" t="s">
        <v>1275</v>
      </c>
      <c r="J430" s="338"/>
      <c r="K430" s="339"/>
      <c r="L430" s="340">
        <f t="shared" si="116"/>
        <v>0</v>
      </c>
      <c r="M430" s="315"/>
      <c r="N430" s="339"/>
      <c r="O430" s="340">
        <f t="shared" si="117"/>
        <v>0</v>
      </c>
      <c r="P430" s="315"/>
      <c r="Q430" s="339"/>
      <c r="R430" s="340">
        <f t="shared" si="118"/>
        <v>0</v>
      </c>
      <c r="S430" s="315"/>
      <c r="T430" s="339"/>
      <c r="U430" s="340">
        <f t="shared" si="119"/>
        <v>0</v>
      </c>
      <c r="V430" s="315"/>
      <c r="W430" s="339"/>
      <c r="X430" s="340">
        <f t="shared" si="120"/>
        <v>0</v>
      </c>
      <c r="Y430" s="315"/>
      <c r="Z430" s="341"/>
      <c r="AA430" s="342"/>
      <c r="AB430" s="343"/>
      <c r="AC430" s="315"/>
      <c r="AD430" s="241">
        <f t="shared" si="121"/>
        <v>0</v>
      </c>
      <c r="AE430" s="241"/>
    </row>
    <row r="431" spans="1:31" s="224" customFormat="1" ht="11.25" customHeight="1" x14ac:dyDescent="0.15">
      <c r="A431" s="347" t="s">
        <v>1243</v>
      </c>
      <c r="B431" s="350"/>
      <c r="C431" s="398" t="s">
        <v>510</v>
      </c>
      <c r="D431" s="399" t="s">
        <v>510</v>
      </c>
      <c r="E431" s="372">
        <v>1</v>
      </c>
      <c r="F431" s="367">
        <v>150</v>
      </c>
      <c r="G431" s="369"/>
      <c r="H431" s="336"/>
      <c r="I431" s="337" t="s">
        <v>1276</v>
      </c>
      <c r="J431" s="338"/>
      <c r="K431" s="339"/>
      <c r="L431" s="340">
        <f t="shared" si="116"/>
        <v>0</v>
      </c>
      <c r="M431" s="315"/>
      <c r="N431" s="339"/>
      <c r="O431" s="340">
        <f t="shared" si="117"/>
        <v>0</v>
      </c>
      <c r="P431" s="315"/>
      <c r="Q431" s="339"/>
      <c r="R431" s="340">
        <f t="shared" si="118"/>
        <v>0</v>
      </c>
      <c r="S431" s="315"/>
      <c r="T431" s="339"/>
      <c r="U431" s="340">
        <f t="shared" si="119"/>
        <v>0</v>
      </c>
      <c r="V431" s="315"/>
      <c r="W431" s="339"/>
      <c r="X431" s="340">
        <f t="shared" si="120"/>
        <v>0</v>
      </c>
      <c r="Y431" s="315"/>
      <c r="Z431" s="341"/>
      <c r="AA431" s="342"/>
      <c r="AB431" s="343"/>
      <c r="AC431" s="315"/>
      <c r="AD431" s="241">
        <f t="shared" si="121"/>
        <v>0</v>
      </c>
      <c r="AE431" s="241"/>
    </row>
    <row r="432" spans="1:31" s="224" customFormat="1" ht="11.25" customHeight="1" x14ac:dyDescent="0.15">
      <c r="A432" s="330" t="s">
        <v>1226</v>
      </c>
      <c r="B432" s="349"/>
      <c r="C432" s="398" t="s">
        <v>510</v>
      </c>
      <c r="D432" s="399" t="s">
        <v>510</v>
      </c>
      <c r="E432" s="372">
        <v>1</v>
      </c>
      <c r="F432" s="367">
        <v>145</v>
      </c>
      <c r="G432" s="369"/>
      <c r="H432" s="336"/>
      <c r="I432" s="337" t="s">
        <v>1277</v>
      </c>
      <c r="J432" s="338"/>
      <c r="K432" s="339"/>
      <c r="L432" s="340">
        <f t="shared" si="116"/>
        <v>0</v>
      </c>
      <c r="M432" s="315"/>
      <c r="N432" s="339"/>
      <c r="O432" s="340">
        <f t="shared" si="117"/>
        <v>0</v>
      </c>
      <c r="P432" s="315"/>
      <c r="Q432" s="339"/>
      <c r="R432" s="340">
        <f t="shared" si="118"/>
        <v>0</v>
      </c>
      <c r="S432" s="315"/>
      <c r="T432" s="339"/>
      <c r="U432" s="340">
        <f t="shared" si="119"/>
        <v>0</v>
      </c>
      <c r="V432" s="315"/>
      <c r="W432" s="339"/>
      <c r="X432" s="340">
        <f t="shared" si="120"/>
        <v>0</v>
      </c>
      <c r="Y432" s="315"/>
      <c r="Z432" s="341"/>
      <c r="AA432" s="342"/>
      <c r="AB432" s="343"/>
      <c r="AC432" s="315"/>
      <c r="AD432" s="241">
        <f t="shared" si="121"/>
        <v>0</v>
      </c>
      <c r="AE432" s="241"/>
    </row>
    <row r="433" spans="1:32" s="224" customFormat="1" ht="11.25" customHeight="1" x14ac:dyDescent="0.15">
      <c r="A433" s="330" t="s">
        <v>1227</v>
      </c>
      <c r="B433" s="349"/>
      <c r="C433" s="398" t="s">
        <v>510</v>
      </c>
      <c r="D433" s="399" t="s">
        <v>510</v>
      </c>
      <c r="E433" s="372">
        <v>1</v>
      </c>
      <c r="F433" s="367">
        <v>185</v>
      </c>
      <c r="G433" s="369"/>
      <c r="H433" s="336"/>
      <c r="I433" s="337" t="s">
        <v>1278</v>
      </c>
      <c r="J433" s="338"/>
      <c r="K433" s="339"/>
      <c r="L433" s="340">
        <f t="shared" si="116"/>
        <v>0</v>
      </c>
      <c r="M433" s="315"/>
      <c r="N433" s="339"/>
      <c r="O433" s="340">
        <f t="shared" si="117"/>
        <v>0</v>
      </c>
      <c r="P433" s="315"/>
      <c r="Q433" s="339"/>
      <c r="R433" s="340">
        <f t="shared" si="118"/>
        <v>0</v>
      </c>
      <c r="S433" s="315"/>
      <c r="T433" s="339"/>
      <c r="U433" s="340">
        <f t="shared" si="119"/>
        <v>0</v>
      </c>
      <c r="V433" s="315"/>
      <c r="W433" s="339"/>
      <c r="X433" s="340">
        <f t="shared" si="120"/>
        <v>0</v>
      </c>
      <c r="Y433" s="315"/>
      <c r="Z433" s="341"/>
      <c r="AA433" s="342"/>
      <c r="AB433" s="343"/>
      <c r="AC433" s="315"/>
      <c r="AD433" s="241">
        <f t="shared" si="121"/>
        <v>0</v>
      </c>
      <c r="AE433" s="241"/>
    </row>
    <row r="434" spans="1:32" s="224" customFormat="1" ht="11.25" customHeight="1" x14ac:dyDescent="0.15">
      <c r="A434" s="330" t="s">
        <v>1229</v>
      </c>
      <c r="B434" s="348"/>
      <c r="C434" s="398" t="s">
        <v>510</v>
      </c>
      <c r="D434" s="399" t="s">
        <v>510</v>
      </c>
      <c r="E434" s="372">
        <v>1</v>
      </c>
      <c r="F434" s="367">
        <v>145</v>
      </c>
      <c r="G434" s="369"/>
      <c r="H434" s="336"/>
      <c r="I434" s="337" t="s">
        <v>1279</v>
      </c>
      <c r="J434" s="338"/>
      <c r="K434" s="339"/>
      <c r="L434" s="340">
        <f t="shared" si="116"/>
        <v>0</v>
      </c>
      <c r="M434" s="315"/>
      <c r="N434" s="339"/>
      <c r="O434" s="340">
        <f t="shared" si="117"/>
        <v>0</v>
      </c>
      <c r="P434" s="315"/>
      <c r="Q434" s="339"/>
      <c r="R434" s="340">
        <f t="shared" si="118"/>
        <v>0</v>
      </c>
      <c r="S434" s="315"/>
      <c r="T434" s="339"/>
      <c r="U434" s="340">
        <f t="shared" si="119"/>
        <v>0</v>
      </c>
      <c r="V434" s="315"/>
      <c r="W434" s="339"/>
      <c r="X434" s="340">
        <f t="shared" si="120"/>
        <v>0</v>
      </c>
      <c r="Y434" s="315"/>
      <c r="Z434" s="341"/>
      <c r="AA434" s="342"/>
      <c r="AB434" s="343"/>
      <c r="AC434" s="315"/>
      <c r="AD434" s="241">
        <f t="shared" si="121"/>
        <v>0</v>
      </c>
      <c r="AE434" s="241"/>
    </row>
    <row r="435" spans="1:32" s="224" customFormat="1" ht="11.25" customHeight="1" x14ac:dyDescent="0.15">
      <c r="A435" s="330" t="s">
        <v>1244</v>
      </c>
      <c r="B435" s="349"/>
      <c r="C435" s="398" t="s">
        <v>1240</v>
      </c>
      <c r="D435" s="399" t="s">
        <v>1240</v>
      </c>
      <c r="E435" s="372">
        <v>1</v>
      </c>
      <c r="F435" s="367">
        <v>129.6</v>
      </c>
      <c r="G435" s="369"/>
      <c r="H435" s="336"/>
      <c r="I435" s="337" t="s">
        <v>1286</v>
      </c>
      <c r="J435" s="338"/>
      <c r="K435" s="339"/>
      <c r="L435" s="340">
        <f>IF($D$19="YES", (K435), (0))</f>
        <v>0</v>
      </c>
      <c r="M435" s="315"/>
      <c r="N435" s="339"/>
      <c r="O435" s="340">
        <f>IF($D$19="YES", (N435), (0))</f>
        <v>0</v>
      </c>
      <c r="P435" s="315"/>
      <c r="Q435" s="339"/>
      <c r="R435" s="340">
        <f>IF($D$19="YES", (Q435), (0))</f>
        <v>0</v>
      </c>
      <c r="S435" s="315"/>
      <c r="T435" s="339"/>
      <c r="U435" s="340">
        <f>IF($D$19="YES", (T435), (0))</f>
        <v>0</v>
      </c>
      <c r="V435" s="315"/>
      <c r="W435" s="339"/>
      <c r="X435" s="340">
        <f>IF($D$19="YES", (W435), (0))</f>
        <v>0</v>
      </c>
      <c r="Y435" s="315"/>
      <c r="Z435" s="341"/>
      <c r="AA435" s="342"/>
      <c r="AB435" s="343"/>
      <c r="AC435" s="315"/>
      <c r="AD435" s="241">
        <f t="shared" si="121"/>
        <v>0</v>
      </c>
      <c r="AE435" s="241"/>
    </row>
    <row r="436" spans="1:32" s="224" customFormat="1" ht="11.25" customHeight="1" x14ac:dyDescent="0.15">
      <c r="A436" s="330" t="s">
        <v>1234</v>
      </c>
      <c r="B436" s="349"/>
      <c r="C436" s="398" t="s">
        <v>1240</v>
      </c>
      <c r="D436" s="399" t="s">
        <v>1240</v>
      </c>
      <c r="E436" s="372">
        <v>1</v>
      </c>
      <c r="F436" s="367">
        <v>128</v>
      </c>
      <c r="G436" s="369"/>
      <c r="H436" s="336"/>
      <c r="I436" s="337" t="s">
        <v>1287</v>
      </c>
      <c r="J436" s="338"/>
      <c r="K436" s="339"/>
      <c r="L436" s="340">
        <f>IF($D$19="YES", (K436), (0))</f>
        <v>0</v>
      </c>
      <c r="M436" s="315"/>
      <c r="N436" s="339"/>
      <c r="O436" s="340">
        <f>IF($D$19="YES", (N436), (0))</f>
        <v>0</v>
      </c>
      <c r="P436" s="315"/>
      <c r="Q436" s="339"/>
      <c r="R436" s="340">
        <f>IF($D$19="YES", (Q436), (0))</f>
        <v>0</v>
      </c>
      <c r="S436" s="315"/>
      <c r="T436" s="339"/>
      <c r="U436" s="340">
        <f>IF($D$19="YES", (T436), (0))</f>
        <v>0</v>
      </c>
      <c r="V436" s="315"/>
      <c r="W436" s="339"/>
      <c r="X436" s="340">
        <f>IF($D$19="YES", (W436), (0))</f>
        <v>0</v>
      </c>
      <c r="Y436" s="315"/>
      <c r="Z436" s="341"/>
      <c r="AA436" s="342"/>
      <c r="AB436" s="343"/>
      <c r="AC436" s="315"/>
      <c r="AD436" s="241">
        <f t="shared" si="121"/>
        <v>0</v>
      </c>
      <c r="AE436" s="241"/>
    </row>
    <row r="437" spans="1:32" s="224" customFormat="1" ht="11.25" customHeight="1" x14ac:dyDescent="0.15">
      <c r="A437" s="347" t="s">
        <v>1235</v>
      </c>
      <c r="B437" s="349"/>
      <c r="C437" s="398" t="s">
        <v>1240</v>
      </c>
      <c r="D437" s="399" t="s">
        <v>1240</v>
      </c>
      <c r="E437" s="372">
        <v>1</v>
      </c>
      <c r="F437" s="367">
        <v>150.4</v>
      </c>
      <c r="G437" s="369"/>
      <c r="H437" s="336"/>
      <c r="I437" s="337" t="s">
        <v>1288</v>
      </c>
      <c r="J437" s="338"/>
      <c r="K437" s="339"/>
      <c r="L437" s="340">
        <f>IF($D$19="YES", (K437), (0))</f>
        <v>0</v>
      </c>
      <c r="M437" s="315"/>
      <c r="N437" s="339"/>
      <c r="O437" s="340">
        <f>IF($D$19="YES", (N437), (0))</f>
        <v>0</v>
      </c>
      <c r="P437" s="315"/>
      <c r="Q437" s="339"/>
      <c r="R437" s="340">
        <f>IF($D$19="YES", (Q437), (0))</f>
        <v>0</v>
      </c>
      <c r="S437" s="315"/>
      <c r="T437" s="339"/>
      <c r="U437" s="340">
        <f>IF($D$19="YES", (T437), (0))</f>
        <v>0</v>
      </c>
      <c r="V437" s="315"/>
      <c r="W437" s="339"/>
      <c r="X437" s="340">
        <f>IF($D$19="YES", (W437), (0))</f>
        <v>0</v>
      </c>
      <c r="Y437" s="315"/>
      <c r="Z437" s="341"/>
      <c r="AA437" s="342"/>
      <c r="AB437" s="343"/>
      <c r="AC437" s="315"/>
      <c r="AD437" s="241">
        <f t="shared" si="121"/>
        <v>0</v>
      </c>
      <c r="AE437" s="241"/>
    </row>
    <row r="438" spans="1:32" s="224" customFormat="1" ht="11.25" customHeight="1" x14ac:dyDescent="0.15">
      <c r="A438" s="330" t="s">
        <v>1236</v>
      </c>
      <c r="B438" s="348"/>
      <c r="C438" s="398" t="s">
        <v>1240</v>
      </c>
      <c r="D438" s="399" t="s">
        <v>1240</v>
      </c>
      <c r="E438" s="372">
        <v>1</v>
      </c>
      <c r="F438" s="367">
        <v>128</v>
      </c>
      <c r="G438" s="369"/>
      <c r="H438" s="336"/>
      <c r="I438" s="337" t="s">
        <v>1289</v>
      </c>
      <c r="J438" s="338"/>
      <c r="K438" s="339"/>
      <c r="L438" s="340">
        <f t="shared" ref="L438:L445" si="122">IF($D$19="YES", (K438), (0))</f>
        <v>0</v>
      </c>
      <c r="M438" s="315"/>
      <c r="N438" s="339"/>
      <c r="O438" s="340">
        <f t="shared" ref="O438:O446" si="123">IF($D$19="YES", (N438), (0))</f>
        <v>0</v>
      </c>
      <c r="P438" s="315"/>
      <c r="Q438" s="339"/>
      <c r="R438" s="340">
        <f t="shared" ref="R438:R446" si="124">IF($D$19="YES", (Q438), (0))</f>
        <v>0</v>
      </c>
      <c r="S438" s="315"/>
      <c r="T438" s="339"/>
      <c r="U438" s="340">
        <f t="shared" ref="U438:U446" si="125">IF($D$19="YES", (T438), (0))</f>
        <v>0</v>
      </c>
      <c r="V438" s="315"/>
      <c r="W438" s="339"/>
      <c r="X438" s="340">
        <f t="shared" ref="X438:X446" si="126">IF($D$19="YES", (W438), (0))</f>
        <v>0</v>
      </c>
      <c r="Y438" s="315"/>
      <c r="Z438" s="341"/>
      <c r="AA438" s="342"/>
      <c r="AB438" s="343"/>
      <c r="AC438" s="315"/>
      <c r="AD438" s="241">
        <f t="shared" ref="AD438:AD445" si="127">SUM(K438,L438,N438,O438,Q438,R438,T438,U438,W438,X438)</f>
        <v>0</v>
      </c>
      <c r="AE438" s="241"/>
    </row>
    <row r="439" spans="1:32" s="224" customFormat="1" ht="11.25" customHeight="1" x14ac:dyDescent="0.15">
      <c r="A439" s="373" t="s">
        <v>1245</v>
      </c>
      <c r="B439" s="349"/>
      <c r="C439" s="398" t="s">
        <v>1241</v>
      </c>
      <c r="D439" s="399" t="s">
        <v>1241</v>
      </c>
      <c r="E439" s="372">
        <v>1</v>
      </c>
      <c r="F439" s="367">
        <v>1.3</v>
      </c>
      <c r="G439" s="369"/>
      <c r="H439" s="336"/>
      <c r="I439" s="337" t="s">
        <v>902</v>
      </c>
      <c r="J439" s="338"/>
      <c r="K439" s="339"/>
      <c r="L439" s="340">
        <f t="shared" si="122"/>
        <v>0</v>
      </c>
      <c r="M439" s="315"/>
      <c r="N439" s="339"/>
      <c r="O439" s="340">
        <f t="shared" si="123"/>
        <v>0</v>
      </c>
      <c r="P439" s="315"/>
      <c r="Q439" s="339"/>
      <c r="R439" s="340">
        <f t="shared" si="124"/>
        <v>0</v>
      </c>
      <c r="S439" s="315"/>
      <c r="T439" s="339"/>
      <c r="U439" s="340">
        <f t="shared" si="125"/>
        <v>0</v>
      </c>
      <c r="V439" s="315"/>
      <c r="W439" s="339"/>
      <c r="X439" s="340">
        <f t="shared" si="126"/>
        <v>0</v>
      </c>
      <c r="Y439" s="315"/>
      <c r="Z439" s="341"/>
      <c r="AA439" s="342"/>
      <c r="AB439" s="343"/>
      <c r="AC439" s="315"/>
      <c r="AD439" s="241">
        <f t="shared" si="127"/>
        <v>0</v>
      </c>
      <c r="AE439" s="241"/>
    </row>
    <row r="440" spans="1:32" ht="11.25" customHeight="1" x14ac:dyDescent="0.15">
      <c r="A440" s="330" t="s">
        <v>1246</v>
      </c>
      <c r="B440" s="349"/>
      <c r="C440" s="398" t="s">
        <v>1241</v>
      </c>
      <c r="D440" s="399" t="s">
        <v>1241</v>
      </c>
      <c r="E440" s="372">
        <v>1</v>
      </c>
      <c r="F440" s="367">
        <v>1.3</v>
      </c>
      <c r="G440" s="369"/>
      <c r="H440" s="336"/>
      <c r="I440" s="337" t="s">
        <v>1083</v>
      </c>
      <c r="J440" s="338"/>
      <c r="K440" s="339"/>
      <c r="L440" s="340">
        <f t="shared" si="122"/>
        <v>0</v>
      </c>
      <c r="M440" s="315"/>
      <c r="N440" s="339"/>
      <c r="O440" s="340">
        <f t="shared" si="123"/>
        <v>0</v>
      </c>
      <c r="P440" s="315"/>
      <c r="Q440" s="339"/>
      <c r="R440" s="340">
        <f t="shared" si="124"/>
        <v>0</v>
      </c>
      <c r="S440" s="315"/>
      <c r="T440" s="339"/>
      <c r="U440" s="340">
        <f t="shared" si="125"/>
        <v>0</v>
      </c>
      <c r="V440" s="315"/>
      <c r="W440" s="339"/>
      <c r="X440" s="340">
        <f t="shared" si="126"/>
        <v>0</v>
      </c>
      <c r="Y440" s="315"/>
      <c r="Z440" s="341"/>
      <c r="AA440" s="342"/>
      <c r="AB440" s="343"/>
      <c r="AC440" s="315"/>
      <c r="AD440" s="241">
        <f t="shared" si="127"/>
        <v>0</v>
      </c>
      <c r="AE440" s="241"/>
      <c r="AF440" s="224"/>
    </row>
    <row r="441" spans="1:32" ht="11.25" customHeight="1" x14ac:dyDescent="0.15">
      <c r="A441" s="330" t="s">
        <v>1247</v>
      </c>
      <c r="B441" s="349"/>
      <c r="C441" s="398" t="s">
        <v>1241</v>
      </c>
      <c r="D441" s="399" t="s">
        <v>1241</v>
      </c>
      <c r="E441" s="372">
        <v>1</v>
      </c>
      <c r="F441" s="367">
        <v>1.55</v>
      </c>
      <c r="G441" s="369"/>
      <c r="H441" s="336"/>
      <c r="I441" s="337" t="s">
        <v>903</v>
      </c>
      <c r="J441" s="338"/>
      <c r="K441" s="339"/>
      <c r="L441" s="340">
        <f t="shared" si="122"/>
        <v>0</v>
      </c>
      <c r="M441" s="315"/>
      <c r="N441" s="339"/>
      <c r="O441" s="340">
        <f t="shared" si="123"/>
        <v>0</v>
      </c>
      <c r="P441" s="315"/>
      <c r="Q441" s="339"/>
      <c r="R441" s="340">
        <f t="shared" si="124"/>
        <v>0</v>
      </c>
      <c r="S441" s="315"/>
      <c r="T441" s="339"/>
      <c r="U441" s="340">
        <f t="shared" si="125"/>
        <v>0</v>
      </c>
      <c r="V441" s="315"/>
      <c r="W441" s="339"/>
      <c r="X441" s="340">
        <f t="shared" si="126"/>
        <v>0</v>
      </c>
      <c r="Y441" s="315"/>
      <c r="Z441" s="341"/>
      <c r="AA441" s="342"/>
      <c r="AB441" s="343"/>
      <c r="AC441" s="315"/>
      <c r="AD441" s="241">
        <f t="shared" si="127"/>
        <v>0</v>
      </c>
      <c r="AE441" s="241"/>
      <c r="AF441" s="224"/>
    </row>
    <row r="442" spans="1:32" ht="11.25" customHeight="1" x14ac:dyDescent="0.15">
      <c r="A442" s="330" t="s">
        <v>1237</v>
      </c>
      <c r="B442" s="349"/>
      <c r="C442" s="398" t="s">
        <v>1242</v>
      </c>
      <c r="D442" s="399" t="s">
        <v>1242</v>
      </c>
      <c r="E442" s="372">
        <v>1</v>
      </c>
      <c r="F442" s="367">
        <v>3</v>
      </c>
      <c r="G442" s="369"/>
      <c r="H442" s="336"/>
      <c r="I442" s="337" t="s">
        <v>904</v>
      </c>
      <c r="J442" s="338"/>
      <c r="K442" s="339"/>
      <c r="L442" s="340">
        <f t="shared" si="122"/>
        <v>0</v>
      </c>
      <c r="M442" s="315"/>
      <c r="N442" s="339"/>
      <c r="O442" s="340">
        <f t="shared" si="123"/>
        <v>0</v>
      </c>
      <c r="P442" s="315"/>
      <c r="Q442" s="339"/>
      <c r="R442" s="340">
        <f t="shared" si="124"/>
        <v>0</v>
      </c>
      <c r="S442" s="315"/>
      <c r="T442" s="339"/>
      <c r="U442" s="340">
        <f t="shared" si="125"/>
        <v>0</v>
      </c>
      <c r="V442" s="315"/>
      <c r="W442" s="339"/>
      <c r="X442" s="340">
        <f t="shared" si="126"/>
        <v>0</v>
      </c>
      <c r="Y442" s="315"/>
      <c r="Z442" s="341"/>
      <c r="AA442" s="342"/>
      <c r="AB442" s="343"/>
      <c r="AC442" s="315"/>
      <c r="AD442" s="241">
        <f t="shared" si="127"/>
        <v>0</v>
      </c>
      <c r="AE442" s="241"/>
      <c r="AF442" s="224"/>
    </row>
    <row r="443" spans="1:32" ht="11.25" customHeight="1" x14ac:dyDescent="0.15">
      <c r="A443" s="330" t="s">
        <v>1238</v>
      </c>
      <c r="B443" s="349"/>
      <c r="C443" s="398" t="s">
        <v>1242</v>
      </c>
      <c r="D443" s="399" t="s">
        <v>1242</v>
      </c>
      <c r="E443" s="372">
        <v>1</v>
      </c>
      <c r="F443" s="367">
        <v>3</v>
      </c>
      <c r="G443" s="369"/>
      <c r="H443" s="336"/>
      <c r="I443" s="337" t="s">
        <v>905</v>
      </c>
      <c r="J443" s="338"/>
      <c r="K443" s="339"/>
      <c r="L443" s="340">
        <f t="shared" si="122"/>
        <v>0</v>
      </c>
      <c r="M443" s="315"/>
      <c r="N443" s="339"/>
      <c r="O443" s="340">
        <f t="shared" si="123"/>
        <v>0</v>
      </c>
      <c r="P443" s="315"/>
      <c r="Q443" s="339"/>
      <c r="R443" s="340">
        <f t="shared" si="124"/>
        <v>0</v>
      </c>
      <c r="S443" s="315"/>
      <c r="T443" s="339"/>
      <c r="U443" s="340">
        <f t="shared" si="125"/>
        <v>0</v>
      </c>
      <c r="V443" s="315"/>
      <c r="W443" s="339"/>
      <c r="X443" s="340">
        <f t="shared" si="126"/>
        <v>0</v>
      </c>
      <c r="Y443" s="315"/>
      <c r="Z443" s="341"/>
      <c r="AA443" s="342"/>
      <c r="AB443" s="343"/>
      <c r="AC443" s="315"/>
      <c r="AD443" s="241">
        <f t="shared" si="127"/>
        <v>0</v>
      </c>
      <c r="AE443" s="241"/>
      <c r="AF443" s="224"/>
    </row>
    <row r="444" spans="1:32" ht="11.25" customHeight="1" x14ac:dyDescent="0.15">
      <c r="A444" s="330" t="s">
        <v>1250</v>
      </c>
      <c r="B444" s="349"/>
      <c r="C444" s="398" t="s">
        <v>877</v>
      </c>
      <c r="D444" s="399" t="s">
        <v>877</v>
      </c>
      <c r="E444" s="372">
        <v>1</v>
      </c>
      <c r="F444" s="367">
        <v>0.2</v>
      </c>
      <c r="G444" s="369"/>
      <c r="H444" s="336"/>
      <c r="I444" s="337" t="s">
        <v>906</v>
      </c>
      <c r="J444" s="338"/>
      <c r="K444" s="339"/>
      <c r="L444" s="340">
        <f>IF($D$19="YES", (K444), (0))</f>
        <v>0</v>
      </c>
      <c r="M444" s="315"/>
      <c r="N444" s="339"/>
      <c r="O444" s="340">
        <f>IF($D$19="YES", (N444), (0))</f>
        <v>0</v>
      </c>
      <c r="P444" s="315"/>
      <c r="Q444" s="339"/>
      <c r="R444" s="340">
        <f>IF($D$19="YES", (Q444), (0))</f>
        <v>0</v>
      </c>
      <c r="S444" s="315"/>
      <c r="T444" s="339"/>
      <c r="U444" s="340">
        <f>IF($D$19="YES", (T444), (0))</f>
        <v>0</v>
      </c>
      <c r="V444" s="315"/>
      <c r="W444" s="339"/>
      <c r="X444" s="340">
        <f>IF($D$19="YES", (W444), (0))</f>
        <v>0</v>
      </c>
      <c r="Y444" s="315"/>
      <c r="Z444" s="341"/>
      <c r="AA444" s="342"/>
      <c r="AB444" s="343"/>
      <c r="AC444" s="315"/>
      <c r="AD444" s="241">
        <f>SUM(K444,L444,N444,O444,Q444,R444,T444,U444,W444,X444)</f>
        <v>0</v>
      </c>
      <c r="AE444" s="241"/>
      <c r="AF444" s="224"/>
    </row>
    <row r="445" spans="1:32" ht="11.25" customHeight="1" x14ac:dyDescent="0.15">
      <c r="A445" s="330" t="s">
        <v>1239</v>
      </c>
      <c r="B445" s="349"/>
      <c r="C445" s="398" t="s">
        <v>1251</v>
      </c>
      <c r="D445" s="399" t="s">
        <v>1251</v>
      </c>
      <c r="E445" s="372">
        <v>1</v>
      </c>
      <c r="F445" s="367">
        <v>20</v>
      </c>
      <c r="G445" s="369"/>
      <c r="H445" s="336"/>
      <c r="I445" s="337" t="s">
        <v>907</v>
      </c>
      <c r="J445" s="338"/>
      <c r="K445" s="339"/>
      <c r="L445" s="340">
        <f t="shared" si="122"/>
        <v>0</v>
      </c>
      <c r="M445" s="315"/>
      <c r="N445" s="339"/>
      <c r="O445" s="340">
        <f t="shared" si="123"/>
        <v>0</v>
      </c>
      <c r="P445" s="315"/>
      <c r="Q445" s="339"/>
      <c r="R445" s="340">
        <f t="shared" si="124"/>
        <v>0</v>
      </c>
      <c r="S445" s="315"/>
      <c r="T445" s="339"/>
      <c r="U445" s="340">
        <f t="shared" si="125"/>
        <v>0</v>
      </c>
      <c r="V445" s="315"/>
      <c r="W445" s="339"/>
      <c r="X445" s="340">
        <f t="shared" si="126"/>
        <v>0</v>
      </c>
      <c r="Y445" s="315"/>
      <c r="Z445" s="341"/>
      <c r="AA445" s="342"/>
      <c r="AB445" s="343"/>
      <c r="AC445" s="315"/>
      <c r="AD445" s="241">
        <f t="shared" si="127"/>
        <v>0</v>
      </c>
      <c r="AE445" s="241"/>
      <c r="AF445" s="224"/>
    </row>
    <row r="446" spans="1:32" ht="11.25" customHeight="1" x14ac:dyDescent="0.15">
      <c r="A446" s="330" t="s">
        <v>1249</v>
      </c>
      <c r="B446" s="431" t="s">
        <v>1232</v>
      </c>
      <c r="C446" s="432"/>
      <c r="D446" s="332" t="s">
        <v>1248</v>
      </c>
      <c r="E446" s="372">
        <v>1</v>
      </c>
      <c r="F446" s="367">
        <v>0.75</v>
      </c>
      <c r="G446" s="369"/>
      <c r="H446" s="336"/>
      <c r="I446" s="337" t="s">
        <v>908</v>
      </c>
      <c r="J446" s="338"/>
      <c r="K446" s="456">
        <f>K396</f>
        <v>0</v>
      </c>
      <c r="L446" s="457">
        <f t="shared" ref="L446" si="128">IF($D$19="YES", (K446), (0))</f>
        <v>0</v>
      </c>
      <c r="M446" s="315"/>
      <c r="N446" s="456">
        <f>N396</f>
        <v>0</v>
      </c>
      <c r="O446" s="457">
        <f t="shared" si="123"/>
        <v>0</v>
      </c>
      <c r="P446" s="315"/>
      <c r="Q446" s="456">
        <f>Q396</f>
        <v>0</v>
      </c>
      <c r="R446" s="457">
        <f t="shared" si="124"/>
        <v>0</v>
      </c>
      <c r="S446" s="315"/>
      <c r="T446" s="456">
        <f>T396</f>
        <v>0</v>
      </c>
      <c r="U446" s="457">
        <f t="shared" si="125"/>
        <v>0</v>
      </c>
      <c r="V446" s="315"/>
      <c r="W446" s="456">
        <f>W396</f>
        <v>0</v>
      </c>
      <c r="X446" s="457">
        <f t="shared" si="126"/>
        <v>0</v>
      </c>
      <c r="Y446" s="315"/>
      <c r="Z446" s="341"/>
      <c r="AA446" s="342"/>
      <c r="AB446" s="343"/>
      <c r="AC446" s="315"/>
      <c r="AD446" s="241">
        <f t="shared" si="115"/>
        <v>0</v>
      </c>
      <c r="AE446" s="241"/>
      <c r="AF446" s="224"/>
    </row>
    <row r="448" spans="1:32" s="224" customFormat="1" ht="16" x14ac:dyDescent="0.2">
      <c r="A448" s="442" t="s">
        <v>1231</v>
      </c>
      <c r="B448" s="443"/>
      <c r="C448" s="443"/>
      <c r="D448" s="443"/>
      <c r="E448" s="443"/>
      <c r="F448" s="443"/>
      <c r="G448" s="443"/>
      <c r="H448" s="443"/>
      <c r="I448" s="443"/>
      <c r="J448" s="443"/>
      <c r="K448" s="443"/>
      <c r="L448" s="443"/>
      <c r="M448" s="443"/>
      <c r="N448" s="443"/>
      <c r="O448" s="443"/>
      <c r="P448" s="443"/>
      <c r="Q448" s="443"/>
      <c r="R448" s="443"/>
      <c r="S448" s="443"/>
      <c r="T448" s="443"/>
      <c r="U448" s="443"/>
      <c r="V448" s="443"/>
      <c r="W448" s="443"/>
      <c r="X448" s="444"/>
      <c r="Y448" s="293"/>
      <c r="Z448" s="293"/>
      <c r="AA448" s="294"/>
      <c r="AB448" s="295"/>
      <c r="AC448" s="296"/>
      <c r="AD448" s="329">
        <f>SUM(AD453:AD461)</f>
        <v>0</v>
      </c>
      <c r="AE448" s="230"/>
    </row>
    <row r="449" spans="1:24" ht="24" customHeight="1" x14ac:dyDescent="0.15">
      <c r="A449" s="445"/>
      <c r="B449" s="446"/>
      <c r="C449" s="446"/>
      <c r="D449" s="446"/>
      <c r="E449" s="446"/>
      <c r="F449" s="446"/>
      <c r="G449" s="446"/>
      <c r="H449" s="446"/>
      <c r="I449" s="446"/>
      <c r="J449" s="446"/>
      <c r="K449" s="446"/>
      <c r="L449" s="446"/>
      <c r="M449" s="446"/>
      <c r="N449" s="446"/>
      <c r="O449" s="446"/>
      <c r="P449" s="446"/>
      <c r="Q449" s="446"/>
      <c r="R449" s="446"/>
      <c r="S449" s="446"/>
      <c r="T449" s="446"/>
      <c r="U449" s="446"/>
      <c r="V449" s="446"/>
      <c r="W449" s="446"/>
      <c r="X449" s="447"/>
    </row>
    <row r="450" spans="1:24" ht="24" customHeight="1" x14ac:dyDescent="0.15">
      <c r="A450" s="445"/>
      <c r="B450" s="446"/>
      <c r="C450" s="446"/>
      <c r="D450" s="446"/>
      <c r="E450" s="446"/>
      <c r="F450" s="446"/>
      <c r="G450" s="446"/>
      <c r="H450" s="446"/>
      <c r="I450" s="446"/>
      <c r="J450" s="446"/>
      <c r="K450" s="446"/>
      <c r="L450" s="446"/>
      <c r="M450" s="446"/>
      <c r="N450" s="446"/>
      <c r="O450" s="446"/>
      <c r="P450" s="446"/>
      <c r="Q450" s="446"/>
      <c r="R450" s="446"/>
      <c r="S450" s="446"/>
      <c r="T450" s="446"/>
      <c r="U450" s="446"/>
      <c r="V450" s="446"/>
      <c r="W450" s="446"/>
      <c r="X450" s="447"/>
    </row>
    <row r="451" spans="1:24" ht="24" customHeight="1" x14ac:dyDescent="0.15">
      <c r="A451" s="445"/>
      <c r="B451" s="446"/>
      <c r="C451" s="446"/>
      <c r="D451" s="446"/>
      <c r="E451" s="446"/>
      <c r="F451" s="446"/>
      <c r="G451" s="446"/>
      <c r="H451" s="446"/>
      <c r="I451" s="446"/>
      <c r="J451" s="446"/>
      <c r="K451" s="446"/>
      <c r="L451" s="446"/>
      <c r="M451" s="446"/>
      <c r="N451" s="446"/>
      <c r="O451" s="446"/>
      <c r="P451" s="446"/>
      <c r="Q451" s="446"/>
      <c r="R451" s="446"/>
      <c r="S451" s="446"/>
      <c r="T451" s="446"/>
      <c r="U451" s="446"/>
      <c r="V451" s="446"/>
      <c r="W451" s="446"/>
      <c r="X451" s="447"/>
    </row>
  </sheetData>
  <sheetProtection password="DBC5" sheet="1" objects="1" scenarios="1" selectLockedCells="1" autoFilter="0"/>
  <autoFilter ref="AD1:AD447"/>
  <sortState ref="A286:AF402">
    <sortCondition ref="A286:A402"/>
  </sortState>
  <customSheetViews>
    <customSheetView guid="{71F486F7-AC23-4012-92EA-60EEE621ADFF}" showPageBreaks="1" showGridLines="0" zeroValues="0" fitToPage="1" printArea="1" showAutoFilter="1" hiddenColumns="1">
      <selection activeCell="E1" sqref="E1"/>
      <rowBreaks count="40" manualBreakCount="40">
        <brk id="73" max="27" man="1"/>
        <brk id="74" max="27" man="1"/>
        <brk id="151" max="27" man="1"/>
        <brk id="152" max="27" man="1"/>
        <brk id="229" max="27" man="1"/>
        <brk id="307" max="27" man="1"/>
        <brk id="384" max="27" man="1"/>
        <brk id="385" max="27" man="1"/>
        <brk id="446" max="29" man="1"/>
        <brk id="462" max="27" man="1"/>
        <brk id="463" max="27" man="1"/>
        <brk id="464" max="27" man="1"/>
        <brk id="540" max="27" man="1"/>
        <brk id="541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931" max="27" man="1"/>
        <brk id="1007" max="27" man="1"/>
        <brk id="1009" max="27" man="1"/>
        <brk id="1087" max="27" man="1"/>
        <brk id="1088" max="27" man="1"/>
        <brk id="1090" max="27" man="1"/>
        <brk id="1165" max="27" man="1"/>
        <brk id="1166" max="27" man="1"/>
        <brk id="1187" max="29" man="1"/>
        <brk id="1243" max="27" man="1"/>
        <brk id="1245" max="27" man="1"/>
        <brk id="1321" max="27" man="1"/>
        <brk id="1323" max="27" man="1"/>
        <brk id="1383" max="27" man="1"/>
        <brk id="1398" max="27" man="1"/>
      </rowBreaks>
      <pageMargins left="0.25" right="0.25" top="0.4" bottom="0.5" header="0.25" footer="0.25"/>
      <printOptions horizontalCentered="1"/>
      <pageSetup scale="83" fitToHeight="32" orientation="portrait" horizontalDpi="4294967294" r:id="rId1"/>
      <headerFooter alignWithMargins="0">
        <oddHeader>&amp;Rprinted on: &amp;D</oddHeader>
      </headerFooter>
      <autoFilter ref="B1"/>
    </customSheetView>
    <customSheetView guid="{F48A945A-E99E-4940-A554-1221E692694E}" showPageBreaks="1" showGridLines="0" zeroValues="0" fitToPage="1" printArea="1" showAutoFilter="1" topLeftCell="A802">
      <selection activeCell="AD802" sqref="AD802"/>
      <rowBreaks count="46" manualBreakCount="46">
        <brk id="74" max="27" man="1"/>
        <brk id="76" max="27" man="1"/>
        <brk id="147" max="27" man="1"/>
        <brk id="157" max="27" man="1"/>
        <brk id="231" max="27" man="1"/>
        <brk id="238" max="27" man="1"/>
        <brk id="309" max="27" man="1"/>
        <brk id="319" max="27" man="1"/>
        <brk id="386" max="27" man="1"/>
        <brk id="400" max="27" man="1"/>
        <brk id="448" max="29" man="1"/>
        <brk id="464" max="27" man="1"/>
        <brk id="466" max="27" man="1"/>
        <brk id="481" max="27" man="1"/>
        <brk id="542" max="27" man="1"/>
        <brk id="544" max="27" man="1"/>
        <brk id="562" max="27" man="1"/>
        <brk id="615" max="27" man="1"/>
        <brk id="643" max="27" man="1"/>
        <brk id="674" max="29" man="1"/>
        <brk id="697" max="27" man="1"/>
        <brk id="699" max="27" man="1"/>
        <brk id="724" max="27" man="1"/>
        <brk id="775" max="27" man="1"/>
        <brk id="777" max="27" man="1"/>
        <brk id="805" max="27" man="1"/>
        <brk id="853" max="27" man="1"/>
        <brk id="855" max="27" man="1"/>
        <brk id="886" max="27" man="1"/>
        <brk id="931" max="27" man="1"/>
        <brk id="932" max="27" man="1"/>
        <brk id="967" max="27" man="1"/>
        <brk id="1009" max="27" man="1"/>
        <brk id="1011" max="27" man="1"/>
        <brk id="1048" max="27" man="1"/>
        <brk id="1090" max="27" man="1"/>
        <brk id="1092" max="27" man="1"/>
        <brk id="1129" max="27" man="1"/>
        <brk id="1168" max="27" man="1"/>
        <brk id="1189" max="29" man="1"/>
        <brk id="1211" max="27" man="1"/>
        <brk id="1247" max="27" man="1"/>
        <brk id="1292" max="27" man="1"/>
        <brk id="1325" max="27" man="1"/>
        <brk id="1373" max="27" man="1"/>
        <brk id="1385" max="27" man="1"/>
      </rowBreaks>
      <pageMargins left="0.25" right="0.25" top="0.4" bottom="0.5" header="0.25" footer="0.25"/>
      <printOptions horizontalCentered="1"/>
      <pageSetup scale="82" fitToHeight="32" orientation="portrait" horizontalDpi="4294967294" r:id="rId2"/>
      <headerFooter alignWithMargins="0">
        <oddHeader>&amp;Rprinted on: &amp;D</oddHeader>
      </headerFooter>
      <autoFilter ref="B1"/>
    </customSheetView>
    <customSheetView guid="{2F410863-295B-49EE-8779-BE92BCE954DF}" showPageBreaks="1" showGridLines="0" zeroValues="0" fitToPage="1" printArea="1" showAutoFilter="1" hiddenColumns="1" showRuler="0">
      <selection activeCell="A9" sqref="A9"/>
      <rowBreaks count="30" manualBreakCount="30">
        <brk id="74" max="27" man="1"/>
        <brk id="76" max="27" man="1"/>
        <brk id="152" max="27" man="1"/>
        <brk id="229" max="27" man="1"/>
        <brk id="307" max="27" man="1"/>
        <brk id="384" max="27" man="1"/>
        <brk id="446" max="29" man="1"/>
        <brk id="462" max="27" man="1"/>
        <brk id="464" max="27" man="1"/>
        <brk id="540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1007" max="27" man="1"/>
        <brk id="1009" max="27" man="1"/>
        <brk id="1088" max="27" man="1"/>
        <brk id="1090" max="27" man="1"/>
        <brk id="1166" max="27" man="1"/>
        <brk id="1187" max="29" man="1"/>
        <brk id="1245" max="27" man="1"/>
        <brk id="1323" max="27" man="1"/>
        <brk id="1383" max="27" man="1"/>
      </rowBreaks>
      <pageMargins left="0.25" right="0.25" top="0.4" bottom="0.5" header="0.25" footer="0.25"/>
      <printOptions horizontalCentered="1"/>
      <pageSetup scale="83" fitToHeight="32" orientation="portrait" horizontalDpi="4294967294" r:id="rId3"/>
      <headerFooter alignWithMargins="0">
        <oddHeader>&amp;Rprinted on: &amp;D</oddHeader>
      </headerFooter>
      <autoFilter ref="B1"/>
    </customSheetView>
  </customSheetViews>
  <mergeCells count="458">
    <mergeCell ref="A448:X448"/>
    <mergeCell ref="A449:X449"/>
    <mergeCell ref="A450:X450"/>
    <mergeCell ref="A451:X451"/>
    <mergeCell ref="A6:X6"/>
    <mergeCell ref="B11:C11"/>
    <mergeCell ref="E11:F11"/>
    <mergeCell ref="B8:F8"/>
    <mergeCell ref="B9:F9"/>
    <mergeCell ref="B10:F10"/>
    <mergeCell ref="M8:X8"/>
    <mergeCell ref="M9:X9"/>
    <mergeCell ref="M10:X10"/>
    <mergeCell ref="I8:L8"/>
    <mergeCell ref="I9:L9"/>
    <mergeCell ref="I10:L10"/>
    <mergeCell ref="I11:L11"/>
    <mergeCell ref="U11:X11"/>
    <mergeCell ref="M11:R11"/>
    <mergeCell ref="AA22:AB22"/>
    <mergeCell ref="W22:X22"/>
    <mergeCell ref="K22:L22"/>
    <mergeCell ref="N22:O22"/>
    <mergeCell ref="Q22:R22"/>
    <mergeCell ref="T22:U22"/>
    <mergeCell ref="M14:X14"/>
    <mergeCell ref="M15:X15"/>
    <mergeCell ref="I12:L12"/>
    <mergeCell ref="M12:X12"/>
    <mergeCell ref="M13:X13"/>
    <mergeCell ref="I13:L13"/>
    <mergeCell ref="I14:L14"/>
    <mergeCell ref="B12:F12"/>
    <mergeCell ref="B13:F13"/>
    <mergeCell ref="B14:F14"/>
    <mergeCell ref="B446:C446"/>
    <mergeCell ref="B15:F15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I15:L15"/>
    <mergeCell ref="F17:G17"/>
    <mergeCell ref="H17:L17"/>
    <mergeCell ref="A421:X421"/>
    <mergeCell ref="F18:G18"/>
    <mergeCell ref="H18:L18"/>
    <mergeCell ref="A26:X26"/>
    <mergeCell ref="A290:X290"/>
    <mergeCell ref="A20:X20"/>
    <mergeCell ref="E24:G24"/>
    <mergeCell ref="A158:X158"/>
    <mergeCell ref="Q17:X17"/>
    <mergeCell ref="M18:X18"/>
    <mergeCell ref="C23:D23"/>
    <mergeCell ref="C24:D24"/>
    <mergeCell ref="C28:D28"/>
    <mergeCell ref="C45:D45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75:D75"/>
    <mergeCell ref="C76:D76"/>
    <mergeCell ref="C77:D77"/>
    <mergeCell ref="C78:D78"/>
    <mergeCell ref="C79:D79"/>
    <mergeCell ref="C70:D70"/>
    <mergeCell ref="C71:D71"/>
    <mergeCell ref="C72:D72"/>
    <mergeCell ref="C73:D73"/>
    <mergeCell ref="C74:D74"/>
    <mergeCell ref="C85:D85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95:D95"/>
    <mergeCell ref="C96:D96"/>
    <mergeCell ref="C97:D97"/>
    <mergeCell ref="C98:D98"/>
    <mergeCell ref="C99:D99"/>
    <mergeCell ref="C90:D90"/>
    <mergeCell ref="C91:D91"/>
    <mergeCell ref="C92:D92"/>
    <mergeCell ref="C93:D93"/>
    <mergeCell ref="C94:D94"/>
    <mergeCell ref="C105:D105"/>
    <mergeCell ref="C106:D106"/>
    <mergeCell ref="C107:D107"/>
    <mergeCell ref="C108:D108"/>
    <mergeCell ref="C109:D109"/>
    <mergeCell ref="C100:D100"/>
    <mergeCell ref="C101:D101"/>
    <mergeCell ref="C102:D102"/>
    <mergeCell ref="C103:D103"/>
    <mergeCell ref="C104:D104"/>
    <mergeCell ref="C115:D115"/>
    <mergeCell ref="C116:D116"/>
    <mergeCell ref="C117:D117"/>
    <mergeCell ref="C118:D118"/>
    <mergeCell ref="C119:D119"/>
    <mergeCell ref="C110:D110"/>
    <mergeCell ref="C111:D111"/>
    <mergeCell ref="C112:D112"/>
    <mergeCell ref="C113:D113"/>
    <mergeCell ref="C114:D114"/>
    <mergeCell ref="C125:D125"/>
    <mergeCell ref="C126:D126"/>
    <mergeCell ref="C127:D127"/>
    <mergeCell ref="C128:D128"/>
    <mergeCell ref="C129:D129"/>
    <mergeCell ref="C120:D120"/>
    <mergeCell ref="C121:D121"/>
    <mergeCell ref="C122:D122"/>
    <mergeCell ref="C123:D123"/>
    <mergeCell ref="C124:D124"/>
    <mergeCell ref="C135:D135"/>
    <mergeCell ref="C136:D136"/>
    <mergeCell ref="C137:D137"/>
    <mergeCell ref="C138:D138"/>
    <mergeCell ref="C139:D139"/>
    <mergeCell ref="C130:D130"/>
    <mergeCell ref="C131:D131"/>
    <mergeCell ref="C132:D132"/>
    <mergeCell ref="C133:D133"/>
    <mergeCell ref="C134:D134"/>
    <mergeCell ref="C145:D145"/>
    <mergeCell ref="C146:D146"/>
    <mergeCell ref="C147:D147"/>
    <mergeCell ref="C148:D148"/>
    <mergeCell ref="C149:D149"/>
    <mergeCell ref="C140:D140"/>
    <mergeCell ref="C141:D141"/>
    <mergeCell ref="C142:D142"/>
    <mergeCell ref="C143:D143"/>
    <mergeCell ref="C144:D144"/>
    <mergeCell ref="C155:D155"/>
    <mergeCell ref="C156:D156"/>
    <mergeCell ref="C163:D163"/>
    <mergeCell ref="C164:D164"/>
    <mergeCell ref="C165:D165"/>
    <mergeCell ref="C150:D150"/>
    <mergeCell ref="C151:D151"/>
    <mergeCell ref="C152:D152"/>
    <mergeCell ref="C153:D153"/>
    <mergeCell ref="C154:D154"/>
    <mergeCell ref="C171:D171"/>
    <mergeCell ref="C172:D172"/>
    <mergeCell ref="C173:D173"/>
    <mergeCell ref="C174:D174"/>
    <mergeCell ref="C175:D175"/>
    <mergeCell ref="C166:D166"/>
    <mergeCell ref="C167:D167"/>
    <mergeCell ref="C168:D168"/>
    <mergeCell ref="C169:D169"/>
    <mergeCell ref="C170:D170"/>
    <mergeCell ref="C181:D181"/>
    <mergeCell ref="C182:D182"/>
    <mergeCell ref="C183:D183"/>
    <mergeCell ref="C184:D184"/>
    <mergeCell ref="C185:D185"/>
    <mergeCell ref="C176:D176"/>
    <mergeCell ref="C177:D177"/>
    <mergeCell ref="C178:D178"/>
    <mergeCell ref="C179:D179"/>
    <mergeCell ref="C180:D180"/>
    <mergeCell ref="C191:D191"/>
    <mergeCell ref="C192:D192"/>
    <mergeCell ref="C193:D193"/>
    <mergeCell ref="C194:D194"/>
    <mergeCell ref="C195:D195"/>
    <mergeCell ref="C186:D186"/>
    <mergeCell ref="C187:D187"/>
    <mergeCell ref="C188:D188"/>
    <mergeCell ref="C189:D189"/>
    <mergeCell ref="C190:D190"/>
    <mergeCell ref="C201:D201"/>
    <mergeCell ref="C202:D202"/>
    <mergeCell ref="C203:D203"/>
    <mergeCell ref="C204:D204"/>
    <mergeCell ref="C205:D205"/>
    <mergeCell ref="C196:D196"/>
    <mergeCell ref="C197:D197"/>
    <mergeCell ref="C198:D198"/>
    <mergeCell ref="C199:D199"/>
    <mergeCell ref="C200:D200"/>
    <mergeCell ref="C211:D211"/>
    <mergeCell ref="C212:D212"/>
    <mergeCell ref="C213:D213"/>
    <mergeCell ref="C214:D214"/>
    <mergeCell ref="C215:D215"/>
    <mergeCell ref="C206:D206"/>
    <mergeCell ref="C207:D207"/>
    <mergeCell ref="C208:D208"/>
    <mergeCell ref="C209:D209"/>
    <mergeCell ref="C210:D210"/>
    <mergeCell ref="C221:D221"/>
    <mergeCell ref="C222:D222"/>
    <mergeCell ref="C223:D223"/>
    <mergeCell ref="C224:D224"/>
    <mergeCell ref="C225:D225"/>
    <mergeCell ref="C216:D216"/>
    <mergeCell ref="C217:D217"/>
    <mergeCell ref="C218:D218"/>
    <mergeCell ref="C219:D219"/>
    <mergeCell ref="C220:D220"/>
    <mergeCell ref="C231:D231"/>
    <mergeCell ref="C232:D232"/>
    <mergeCell ref="C233:D233"/>
    <mergeCell ref="C234:D234"/>
    <mergeCell ref="C235:D235"/>
    <mergeCell ref="C226:D226"/>
    <mergeCell ref="C227:D227"/>
    <mergeCell ref="C228:D228"/>
    <mergeCell ref="C229:D229"/>
    <mergeCell ref="C230:D230"/>
    <mergeCell ref="C241:D241"/>
    <mergeCell ref="C242:D242"/>
    <mergeCell ref="C243:D243"/>
    <mergeCell ref="C244:D244"/>
    <mergeCell ref="C245:D245"/>
    <mergeCell ref="C236:D236"/>
    <mergeCell ref="C237:D237"/>
    <mergeCell ref="C238:D238"/>
    <mergeCell ref="C239:D239"/>
    <mergeCell ref="C240:D240"/>
    <mergeCell ref="C251:D251"/>
    <mergeCell ref="C252:D252"/>
    <mergeCell ref="C253:D253"/>
    <mergeCell ref="C254:D254"/>
    <mergeCell ref="C255:D255"/>
    <mergeCell ref="C246:D246"/>
    <mergeCell ref="C247:D247"/>
    <mergeCell ref="C248:D248"/>
    <mergeCell ref="C249:D249"/>
    <mergeCell ref="C250:D250"/>
    <mergeCell ref="C261:D261"/>
    <mergeCell ref="C262:D262"/>
    <mergeCell ref="C263:D263"/>
    <mergeCell ref="C264:D264"/>
    <mergeCell ref="C265:D265"/>
    <mergeCell ref="C256:D256"/>
    <mergeCell ref="C257:D257"/>
    <mergeCell ref="C258:D258"/>
    <mergeCell ref="C259:D259"/>
    <mergeCell ref="C260:D260"/>
    <mergeCell ref="C271:D271"/>
    <mergeCell ref="C272:D272"/>
    <mergeCell ref="C273:D273"/>
    <mergeCell ref="C274:D274"/>
    <mergeCell ref="C275:D275"/>
    <mergeCell ref="C266:D266"/>
    <mergeCell ref="C267:D267"/>
    <mergeCell ref="C268:D268"/>
    <mergeCell ref="C269:D269"/>
    <mergeCell ref="C270:D270"/>
    <mergeCell ref="C281:D281"/>
    <mergeCell ref="C282:D282"/>
    <mergeCell ref="C283:D283"/>
    <mergeCell ref="C284:D284"/>
    <mergeCell ref="C285:D285"/>
    <mergeCell ref="C276:D276"/>
    <mergeCell ref="C277:D277"/>
    <mergeCell ref="C278:D278"/>
    <mergeCell ref="C279:D279"/>
    <mergeCell ref="C280:D280"/>
    <mergeCell ref="C297:D297"/>
    <mergeCell ref="C298:D298"/>
    <mergeCell ref="C299:D299"/>
    <mergeCell ref="C300:D300"/>
    <mergeCell ref="C301:D301"/>
    <mergeCell ref="C286:D286"/>
    <mergeCell ref="C287:D287"/>
    <mergeCell ref="C288:D288"/>
    <mergeCell ref="C295:D295"/>
    <mergeCell ref="C296:D296"/>
    <mergeCell ref="C307:D307"/>
    <mergeCell ref="C308:D308"/>
    <mergeCell ref="C309:D309"/>
    <mergeCell ref="C310:D310"/>
    <mergeCell ref="C311:D311"/>
    <mergeCell ref="C302:D302"/>
    <mergeCell ref="C303:D303"/>
    <mergeCell ref="C304:D304"/>
    <mergeCell ref="C305:D305"/>
    <mergeCell ref="C306:D306"/>
    <mergeCell ref="C317:D317"/>
    <mergeCell ref="C318:D318"/>
    <mergeCell ref="C319:D319"/>
    <mergeCell ref="C320:D320"/>
    <mergeCell ref="C321:D321"/>
    <mergeCell ref="C312:D312"/>
    <mergeCell ref="C313:D313"/>
    <mergeCell ref="C314:D314"/>
    <mergeCell ref="C315:D315"/>
    <mergeCell ref="C316:D316"/>
    <mergeCell ref="C327:D327"/>
    <mergeCell ref="C328:D328"/>
    <mergeCell ref="C329:D329"/>
    <mergeCell ref="C330:D330"/>
    <mergeCell ref="C331:D331"/>
    <mergeCell ref="C322:D322"/>
    <mergeCell ref="C323:D323"/>
    <mergeCell ref="C324:D324"/>
    <mergeCell ref="C325:D325"/>
    <mergeCell ref="C326:D326"/>
    <mergeCell ref="C337:D337"/>
    <mergeCell ref="C338:D338"/>
    <mergeCell ref="C339:D339"/>
    <mergeCell ref="C340:D340"/>
    <mergeCell ref="C341:D341"/>
    <mergeCell ref="C332:D332"/>
    <mergeCell ref="C333:D333"/>
    <mergeCell ref="C334:D334"/>
    <mergeCell ref="C335:D335"/>
    <mergeCell ref="C336:D336"/>
    <mergeCell ref="C347:D347"/>
    <mergeCell ref="C348:D348"/>
    <mergeCell ref="C349:D349"/>
    <mergeCell ref="C350:D350"/>
    <mergeCell ref="C351:D351"/>
    <mergeCell ref="C342:D342"/>
    <mergeCell ref="C343:D343"/>
    <mergeCell ref="C344:D344"/>
    <mergeCell ref="C345:D345"/>
    <mergeCell ref="C346:D346"/>
    <mergeCell ref="C357:D357"/>
    <mergeCell ref="C358:D358"/>
    <mergeCell ref="C359:D359"/>
    <mergeCell ref="C360:D360"/>
    <mergeCell ref="C361:D361"/>
    <mergeCell ref="C352:D352"/>
    <mergeCell ref="C353:D353"/>
    <mergeCell ref="C354:D354"/>
    <mergeCell ref="C355:D355"/>
    <mergeCell ref="C356:D356"/>
    <mergeCell ref="C367:D367"/>
    <mergeCell ref="C368:D368"/>
    <mergeCell ref="C369:D369"/>
    <mergeCell ref="C370:D370"/>
    <mergeCell ref="C371:D371"/>
    <mergeCell ref="C362:D362"/>
    <mergeCell ref="C363:D363"/>
    <mergeCell ref="C364:D364"/>
    <mergeCell ref="C365:D365"/>
    <mergeCell ref="C366:D366"/>
    <mergeCell ref="C377:D377"/>
    <mergeCell ref="C378:D378"/>
    <mergeCell ref="C379:D379"/>
    <mergeCell ref="C380:D380"/>
    <mergeCell ref="C381:D381"/>
    <mergeCell ref="C372:D372"/>
    <mergeCell ref="C373:D373"/>
    <mergeCell ref="C374:D374"/>
    <mergeCell ref="C375:D375"/>
    <mergeCell ref="C376:D376"/>
    <mergeCell ref="C387:D387"/>
    <mergeCell ref="C388:D388"/>
    <mergeCell ref="C389:D389"/>
    <mergeCell ref="C390:D390"/>
    <mergeCell ref="C391:D391"/>
    <mergeCell ref="C382:D382"/>
    <mergeCell ref="C383:D383"/>
    <mergeCell ref="C384:D384"/>
    <mergeCell ref="C385:D385"/>
    <mergeCell ref="C386:D386"/>
    <mergeCell ref="C397:D397"/>
    <mergeCell ref="C398:D398"/>
    <mergeCell ref="C399:D399"/>
    <mergeCell ref="C400:D400"/>
    <mergeCell ref="C401:D401"/>
    <mergeCell ref="C392:D392"/>
    <mergeCell ref="C393:D393"/>
    <mergeCell ref="C394:D394"/>
    <mergeCell ref="C395:D395"/>
    <mergeCell ref="C396:D396"/>
    <mergeCell ref="C407:D407"/>
    <mergeCell ref="C408:D408"/>
    <mergeCell ref="C409:D409"/>
    <mergeCell ref="C410:D410"/>
    <mergeCell ref="C411:D411"/>
    <mergeCell ref="C402:D402"/>
    <mergeCell ref="C403:D403"/>
    <mergeCell ref="C404:D404"/>
    <mergeCell ref="C405:D405"/>
    <mergeCell ref="C406:D406"/>
    <mergeCell ref="C417:D417"/>
    <mergeCell ref="C418:D418"/>
    <mergeCell ref="C419:D419"/>
    <mergeCell ref="C426:D426"/>
    <mergeCell ref="C427:D427"/>
    <mergeCell ref="C412:D412"/>
    <mergeCell ref="C413:D413"/>
    <mergeCell ref="C414:D414"/>
    <mergeCell ref="C415:D415"/>
    <mergeCell ref="C416:D416"/>
    <mergeCell ref="C443:D443"/>
    <mergeCell ref="C444:D444"/>
    <mergeCell ref="C445:D445"/>
    <mergeCell ref="C161:D161"/>
    <mergeCell ref="C160:D160"/>
    <mergeCell ref="C293:D293"/>
    <mergeCell ref="C292:D292"/>
    <mergeCell ref="C424:D424"/>
    <mergeCell ref="C423:D423"/>
    <mergeCell ref="C438:D438"/>
    <mergeCell ref="C439:D439"/>
    <mergeCell ref="C440:D440"/>
    <mergeCell ref="C441:D441"/>
    <mergeCell ref="C442:D442"/>
    <mergeCell ref="C433:D433"/>
    <mergeCell ref="C434:D434"/>
    <mergeCell ref="C435:D435"/>
    <mergeCell ref="C436:D436"/>
    <mergeCell ref="C437:D437"/>
    <mergeCell ref="C428:D428"/>
    <mergeCell ref="C429:D429"/>
    <mergeCell ref="C430:D430"/>
    <mergeCell ref="C431:D431"/>
    <mergeCell ref="C432:D432"/>
  </mergeCells>
  <phoneticPr fontId="0" type="noConversion"/>
  <conditionalFormatting sqref="F146:F156 F61:F83 F85:F107 F28:F59 F109:F134 F136:F144">
    <cfRule type="cellIs" dxfId="16" priority="815" stopIfTrue="1" operator="notEqual">
      <formula>#REF!</formula>
    </cfRule>
  </conditionalFormatting>
  <conditionalFormatting sqref="F295:F317 F320:F364 F366:F371 F373:F387 F389:F419">
    <cfRule type="cellIs" dxfId="15" priority="88" stopIfTrue="1" operator="notEqual">
      <formula>#REF!</formula>
    </cfRule>
  </conditionalFormatting>
  <conditionalFormatting sqref="F163:F185 F188:F238 F240:F254 F256:F288">
    <cfRule type="cellIs" dxfId="14" priority="87" stopIfTrue="1" operator="notEqual">
      <formula>#REF!</formula>
    </cfRule>
  </conditionalFormatting>
  <conditionalFormatting sqref="F145">
    <cfRule type="cellIs" dxfId="13" priority="15" stopIfTrue="1" operator="notEqual">
      <formula>#REF!</formula>
    </cfRule>
  </conditionalFormatting>
  <conditionalFormatting sqref="F84">
    <cfRule type="cellIs" dxfId="12" priority="16" stopIfTrue="1" operator="notEqual">
      <formula>#REF!</formula>
    </cfRule>
  </conditionalFormatting>
  <conditionalFormatting sqref="F60">
    <cfRule type="cellIs" dxfId="11" priority="14" stopIfTrue="1" operator="notEqual">
      <formula>#REF!</formula>
    </cfRule>
  </conditionalFormatting>
  <conditionalFormatting sqref="F108">
    <cfRule type="cellIs" dxfId="10" priority="13" stopIfTrue="1" operator="notEqual">
      <formula>#REF!</formula>
    </cfRule>
  </conditionalFormatting>
  <conditionalFormatting sqref="F135">
    <cfRule type="cellIs" dxfId="9" priority="12" stopIfTrue="1" operator="notEqual">
      <formula>#REF!</formula>
    </cfRule>
  </conditionalFormatting>
  <conditionalFormatting sqref="F186">
    <cfRule type="cellIs" dxfId="8" priority="11" stopIfTrue="1" operator="notEqual">
      <formula>#REF!</formula>
    </cfRule>
  </conditionalFormatting>
  <conditionalFormatting sqref="F187">
    <cfRule type="cellIs" dxfId="7" priority="10" stopIfTrue="1" operator="notEqual">
      <formula>#REF!</formula>
    </cfRule>
  </conditionalFormatting>
  <conditionalFormatting sqref="F239">
    <cfRule type="cellIs" dxfId="6" priority="9" stopIfTrue="1" operator="notEqual">
      <formula>#REF!</formula>
    </cfRule>
  </conditionalFormatting>
  <conditionalFormatting sqref="F255">
    <cfRule type="cellIs" dxfId="5" priority="8" stopIfTrue="1" operator="notEqual">
      <formula>#REF!</formula>
    </cfRule>
  </conditionalFormatting>
  <conditionalFormatting sqref="F318">
    <cfRule type="cellIs" dxfId="4" priority="6" stopIfTrue="1" operator="notEqual">
      <formula>#REF!</formula>
    </cfRule>
  </conditionalFormatting>
  <conditionalFormatting sqref="F319">
    <cfRule type="cellIs" dxfId="3" priority="5" stopIfTrue="1" operator="notEqual">
      <formula>#REF!</formula>
    </cfRule>
  </conditionalFormatting>
  <conditionalFormatting sqref="F372">
    <cfRule type="cellIs" dxfId="2" priority="3" stopIfTrue="1" operator="notEqual">
      <formula>#REF!</formula>
    </cfRule>
  </conditionalFormatting>
  <conditionalFormatting sqref="F365">
    <cfRule type="cellIs" dxfId="1" priority="2" stopIfTrue="1" operator="notEqual">
      <formula>#REF!</formula>
    </cfRule>
  </conditionalFormatting>
  <conditionalFormatting sqref="F388">
    <cfRule type="cellIs" dxfId="0" priority="1" stopIfTrue="1" operator="notEqual">
      <formula>#REF!</formula>
    </cfRule>
  </conditionalFormatting>
  <printOptions horizontalCentered="1"/>
  <pageMargins left="0.1" right="0.1" top="0.36" bottom="0.38" header="0.18" footer="0.05"/>
  <pageSetup scale="76" fitToHeight="23" orientation="portrait" horizontalDpi="300" verticalDpi="300" r:id="rId4"/>
  <headerFooter alignWithMargins="0">
    <oddHeader>&amp;Rprinted on: &amp;D</oddHeader>
    <oddFooter>&amp;C&amp;Pof&amp;N</oddFooter>
  </headerFooter>
  <rowBreaks count="1" manualBreakCount="1">
    <brk id="156" max="16383" man="1"/>
  </rowBreaks>
  <ignoredErrors>
    <ignoredError sqref="L288:X288 L28:X31 L163:X222 L306:X322 L323:AC323 L324:X355 L356:AC356 L357:X374 L375:AC375 L285:R285 L376:X395 L224:X284 L223:M223 O223:X223 M32:X32 L33:X59 L61:X156 L286:X286 L426:X445 L295:X300 L301:X305 K446 L446:M446 V446 S446 P446 L397:X419 L396:M396 O396:P396 R396:S396 U396:V396 X396" unlockedFormula="1"/>
    <ignoredError sqref="AD356 AD375 L32" formula="1" unlockedFormula="1"/>
  </ignoredError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H404"/>
  <sheetViews>
    <sheetView workbookViewId="0">
      <selection activeCell="B9" sqref="B9:F9"/>
    </sheetView>
  </sheetViews>
  <sheetFormatPr baseColWidth="10" defaultColWidth="8.83203125" defaultRowHeight="12" x14ac:dyDescent="0.15"/>
  <cols>
    <col min="1" max="1" width="43.83203125" customWidth="1"/>
    <col min="2" max="2" width="9.33203125" bestFit="1" customWidth="1"/>
    <col min="3" max="4" width="16.5" style="218" customWidth="1"/>
    <col min="5" max="5" width="15" customWidth="1"/>
    <col min="6" max="6" width="7.5" style="219" bestFit="1" customWidth="1"/>
    <col min="7" max="7" width="16.5" bestFit="1" customWidth="1"/>
    <col min="8" max="8" width="10.6640625" bestFit="1" customWidth="1"/>
  </cols>
  <sheetData>
    <row r="1" spans="1:8" s="217" customFormat="1" x14ac:dyDescent="0.15">
      <c r="A1" s="212" t="s">
        <v>1084</v>
      </c>
      <c r="B1" s="212" t="s">
        <v>1085</v>
      </c>
      <c r="C1" s="213" t="s">
        <v>1086</v>
      </c>
      <c r="D1" s="213" t="s">
        <v>1087</v>
      </c>
      <c r="E1" s="214" t="s">
        <v>1088</v>
      </c>
      <c r="F1" s="215" t="s">
        <v>1089</v>
      </c>
      <c r="G1" s="216" t="s">
        <v>1090</v>
      </c>
      <c r="H1" s="212" t="s">
        <v>1091</v>
      </c>
    </row>
    <row r="2" spans="1:8" x14ac:dyDescent="0.15">
      <c r="A2" t="s">
        <v>639</v>
      </c>
      <c r="C2" s="218">
        <f>'2019 Donahues Program'!$K$22</f>
        <v>0</v>
      </c>
      <c r="D2" s="218">
        <f>'2019 Donahues Program'!$K$22</f>
        <v>0</v>
      </c>
      <c r="E2" t="s">
        <v>520</v>
      </c>
      <c r="F2" s="219">
        <f>'2019 Donahues Program'!K28</f>
        <v>0</v>
      </c>
      <c r="G2">
        <f>'2019 Donahues Program'!$F$18</f>
        <v>0</v>
      </c>
    </row>
    <row r="3" spans="1:8" x14ac:dyDescent="0.15">
      <c r="A3" t="s">
        <v>1053</v>
      </c>
      <c r="C3" s="218">
        <f>'2019 Donahues Program'!$K$22</f>
        <v>0</v>
      </c>
      <c r="D3" s="218">
        <f>'2019 Donahues Program'!$K$22</f>
        <v>0</v>
      </c>
      <c r="E3" t="s">
        <v>1052</v>
      </c>
      <c r="F3" s="219">
        <f>'2019 Donahues Program'!K29</f>
        <v>0</v>
      </c>
      <c r="G3">
        <f>'2019 Donahues Program'!$F$18</f>
        <v>0</v>
      </c>
    </row>
    <row r="4" spans="1:8" x14ac:dyDescent="0.15">
      <c r="A4" t="s">
        <v>640</v>
      </c>
      <c r="C4" s="218">
        <f>'2019 Donahues Program'!$K$22</f>
        <v>0</v>
      </c>
      <c r="D4" s="218">
        <f>'2019 Donahues Program'!$K$22</f>
        <v>0</v>
      </c>
      <c r="E4" t="s">
        <v>521</v>
      </c>
      <c r="F4" s="219">
        <f>'2019 Donahues Program'!K30</f>
        <v>0</v>
      </c>
      <c r="G4">
        <f>'2019 Donahues Program'!$F$18</f>
        <v>0</v>
      </c>
    </row>
    <row r="5" spans="1:8" x14ac:dyDescent="0.15">
      <c r="A5" t="s">
        <v>641</v>
      </c>
      <c r="C5" s="218">
        <f>'2019 Donahues Program'!$K$22</f>
        <v>0</v>
      </c>
      <c r="D5" s="218">
        <f>'2019 Donahues Program'!$K$22</f>
        <v>0</v>
      </c>
      <c r="E5" t="s">
        <v>522</v>
      </c>
      <c r="F5" s="219">
        <f>'2019 Donahues Program'!K31</f>
        <v>0</v>
      </c>
      <c r="G5">
        <f>'2019 Donahues Program'!$F$18</f>
        <v>0</v>
      </c>
    </row>
    <row r="6" spans="1:8" x14ac:dyDescent="0.15">
      <c r="A6" t="s">
        <v>642</v>
      </c>
      <c r="C6" s="218">
        <f>'2019 Donahues Program'!$K$22</f>
        <v>0</v>
      </c>
      <c r="D6" s="218">
        <f>'2019 Donahues Program'!$K$22</f>
        <v>0</v>
      </c>
      <c r="E6" t="s">
        <v>523</v>
      </c>
      <c r="F6" s="219">
        <f>'2019 Donahues Program'!K32</f>
        <v>0</v>
      </c>
      <c r="G6">
        <f>'2019 Donahues Program'!$F$18</f>
        <v>0</v>
      </c>
    </row>
    <row r="7" spans="1:8" x14ac:dyDescent="0.15">
      <c r="A7" t="s">
        <v>644</v>
      </c>
      <c r="C7" s="218">
        <f>'2019 Donahues Program'!$K$22</f>
        <v>0</v>
      </c>
      <c r="D7" s="218">
        <f>'2019 Donahues Program'!$K$22</f>
        <v>0</v>
      </c>
      <c r="E7" t="s">
        <v>524</v>
      </c>
      <c r="F7" s="219">
        <f>'2019 Donahues Program'!K33</f>
        <v>0</v>
      </c>
      <c r="G7">
        <f>'2019 Donahues Program'!$F$18</f>
        <v>0</v>
      </c>
    </row>
    <row r="8" spans="1:8" x14ac:dyDescent="0.15">
      <c r="A8" t="s">
        <v>645</v>
      </c>
      <c r="C8" s="218">
        <f>'2019 Donahues Program'!$K$22</f>
        <v>0</v>
      </c>
      <c r="D8" s="218">
        <f>'2019 Donahues Program'!$K$22</f>
        <v>0</v>
      </c>
      <c r="E8" t="s">
        <v>525</v>
      </c>
      <c r="F8" s="219">
        <f>'2019 Donahues Program'!K34</f>
        <v>0</v>
      </c>
      <c r="G8">
        <f>'2019 Donahues Program'!$F$18</f>
        <v>0</v>
      </c>
    </row>
    <row r="9" spans="1:8" x14ac:dyDescent="0.15">
      <c r="A9" t="s">
        <v>646</v>
      </c>
      <c r="C9" s="218">
        <f>'2019 Donahues Program'!$K$22</f>
        <v>0</v>
      </c>
      <c r="D9" s="218">
        <f>'2019 Donahues Program'!$K$22</f>
        <v>0</v>
      </c>
      <c r="E9" t="s">
        <v>526</v>
      </c>
      <c r="F9" s="219">
        <f>'2019 Donahues Program'!K35</f>
        <v>0</v>
      </c>
      <c r="G9">
        <f>'2019 Donahues Program'!$F$18</f>
        <v>0</v>
      </c>
    </row>
    <row r="10" spans="1:8" x14ac:dyDescent="0.15">
      <c r="A10" t="s">
        <v>647</v>
      </c>
      <c r="C10" s="218">
        <f>'2019 Donahues Program'!$K$22</f>
        <v>0</v>
      </c>
      <c r="D10" s="218">
        <f>'2019 Donahues Program'!$K$22</f>
        <v>0</v>
      </c>
      <c r="E10" t="s">
        <v>527</v>
      </c>
      <c r="F10" s="219">
        <f>'2019 Donahues Program'!K36</f>
        <v>0</v>
      </c>
      <c r="G10">
        <f>'2019 Donahues Program'!$F$18</f>
        <v>0</v>
      </c>
    </row>
    <row r="11" spans="1:8" x14ac:dyDescent="0.15">
      <c r="A11" t="s">
        <v>648</v>
      </c>
      <c r="C11" s="218">
        <f>'2019 Donahues Program'!$K$22</f>
        <v>0</v>
      </c>
      <c r="D11" s="218">
        <f>'2019 Donahues Program'!$K$22</f>
        <v>0</v>
      </c>
      <c r="E11" t="s">
        <v>528</v>
      </c>
      <c r="F11" s="219">
        <f>'2019 Donahues Program'!K37</f>
        <v>0</v>
      </c>
      <c r="G11">
        <f>'2019 Donahues Program'!$F$18</f>
        <v>0</v>
      </c>
    </row>
    <row r="12" spans="1:8" x14ac:dyDescent="0.15">
      <c r="A12" t="s">
        <v>649</v>
      </c>
      <c r="C12" s="218">
        <f>'2019 Donahues Program'!$K$22</f>
        <v>0</v>
      </c>
      <c r="D12" s="218">
        <f>'2019 Donahues Program'!$K$22</f>
        <v>0</v>
      </c>
      <c r="E12" t="s">
        <v>529</v>
      </c>
      <c r="F12" s="219">
        <f>'2019 Donahues Program'!K38</f>
        <v>0</v>
      </c>
      <c r="G12">
        <f>'2019 Donahues Program'!$F$18</f>
        <v>0</v>
      </c>
    </row>
    <row r="13" spans="1:8" x14ac:dyDescent="0.15">
      <c r="A13" t="s">
        <v>650</v>
      </c>
      <c r="C13" s="218">
        <f>'2019 Donahues Program'!$K$22</f>
        <v>0</v>
      </c>
      <c r="D13" s="218">
        <f>'2019 Donahues Program'!$K$22</f>
        <v>0</v>
      </c>
      <c r="E13" t="s">
        <v>530</v>
      </c>
      <c r="F13" s="219">
        <f>'2019 Donahues Program'!K39</f>
        <v>0</v>
      </c>
      <c r="G13">
        <f>'2019 Donahues Program'!$F$18</f>
        <v>0</v>
      </c>
    </row>
    <row r="14" spans="1:8" x14ac:dyDescent="0.15">
      <c r="A14" t="s">
        <v>651</v>
      </c>
      <c r="C14" s="218">
        <f>'2019 Donahues Program'!$K$22</f>
        <v>0</v>
      </c>
      <c r="D14" s="218">
        <f>'2019 Donahues Program'!$K$22</f>
        <v>0</v>
      </c>
      <c r="E14" t="s">
        <v>531</v>
      </c>
      <c r="F14" s="219">
        <f>'2019 Donahues Program'!K40</f>
        <v>0</v>
      </c>
      <c r="G14">
        <f>'2019 Donahues Program'!$F$18</f>
        <v>0</v>
      </c>
    </row>
    <row r="15" spans="1:8" x14ac:dyDescent="0.15">
      <c r="A15" t="s">
        <v>652</v>
      </c>
      <c r="C15" s="218">
        <f>'2019 Donahues Program'!$K$22</f>
        <v>0</v>
      </c>
      <c r="D15" s="218">
        <f>'2019 Donahues Program'!$K$22</f>
        <v>0</v>
      </c>
      <c r="E15" t="s">
        <v>532</v>
      </c>
      <c r="F15" s="219">
        <f>'2019 Donahues Program'!K41</f>
        <v>0</v>
      </c>
      <c r="G15">
        <f>'2019 Donahues Program'!$F$18</f>
        <v>0</v>
      </c>
    </row>
    <row r="16" spans="1:8" x14ac:dyDescent="0.15">
      <c r="A16" t="s">
        <v>653</v>
      </c>
      <c r="C16" s="218">
        <f>'2019 Donahues Program'!$K$22</f>
        <v>0</v>
      </c>
      <c r="D16" s="218">
        <f>'2019 Donahues Program'!$K$22</f>
        <v>0</v>
      </c>
      <c r="E16" t="s">
        <v>533</v>
      </c>
      <c r="F16" s="219">
        <f>'2019 Donahues Program'!K42</f>
        <v>0</v>
      </c>
      <c r="G16">
        <f>'2019 Donahues Program'!$F$18</f>
        <v>0</v>
      </c>
    </row>
    <row r="17" spans="1:7" x14ac:dyDescent="0.15">
      <c r="A17" t="s">
        <v>654</v>
      </c>
      <c r="C17" s="218">
        <f>'2019 Donahues Program'!$K$22</f>
        <v>0</v>
      </c>
      <c r="D17" s="218">
        <f>'2019 Donahues Program'!$K$22</f>
        <v>0</v>
      </c>
      <c r="E17" t="s">
        <v>534</v>
      </c>
      <c r="F17" s="219">
        <f>'2019 Donahues Program'!K43</f>
        <v>0</v>
      </c>
      <c r="G17">
        <f>'2019 Donahues Program'!$F$18</f>
        <v>0</v>
      </c>
    </row>
    <row r="18" spans="1:7" x14ac:dyDescent="0.15">
      <c r="A18" t="s">
        <v>655</v>
      </c>
      <c r="C18" s="218">
        <f>'2019 Donahues Program'!$K$22</f>
        <v>0</v>
      </c>
      <c r="D18" s="218">
        <f>'2019 Donahues Program'!$K$22</f>
        <v>0</v>
      </c>
      <c r="E18" t="s">
        <v>535</v>
      </c>
      <c r="F18" s="219">
        <f>'2019 Donahues Program'!K44</f>
        <v>0</v>
      </c>
      <c r="G18">
        <f>'2019 Donahues Program'!$F$18</f>
        <v>0</v>
      </c>
    </row>
    <row r="19" spans="1:7" x14ac:dyDescent="0.15">
      <c r="A19" t="s">
        <v>656</v>
      </c>
      <c r="C19" s="218">
        <f>'2019 Donahues Program'!$K$22</f>
        <v>0</v>
      </c>
      <c r="D19" s="218">
        <f>'2019 Donahues Program'!$K$22</f>
        <v>0</v>
      </c>
      <c r="E19" t="s">
        <v>536</v>
      </c>
      <c r="F19" s="219">
        <f>'2019 Donahues Program'!K45</f>
        <v>0</v>
      </c>
      <c r="G19">
        <f>'2019 Donahues Program'!$F$18</f>
        <v>0</v>
      </c>
    </row>
    <row r="20" spans="1:7" x14ac:dyDescent="0.15">
      <c r="A20" t="s">
        <v>657</v>
      </c>
      <c r="C20" s="218">
        <f>'2019 Donahues Program'!$K$22</f>
        <v>0</v>
      </c>
      <c r="D20" s="218">
        <f>'2019 Donahues Program'!$K$22</f>
        <v>0</v>
      </c>
      <c r="E20" t="s">
        <v>537</v>
      </c>
      <c r="F20" s="219">
        <f>'2019 Donahues Program'!K46</f>
        <v>0</v>
      </c>
      <c r="G20">
        <f>'2019 Donahues Program'!$F$18</f>
        <v>0</v>
      </c>
    </row>
    <row r="21" spans="1:7" x14ac:dyDescent="0.15">
      <c r="A21" t="s">
        <v>658</v>
      </c>
      <c r="C21" s="218">
        <f>'2019 Donahues Program'!$K$22</f>
        <v>0</v>
      </c>
      <c r="D21" s="218">
        <f>'2019 Donahues Program'!$K$22</f>
        <v>0</v>
      </c>
      <c r="E21" t="s">
        <v>538</v>
      </c>
      <c r="F21" s="219">
        <f>'2019 Donahues Program'!K47</f>
        <v>0</v>
      </c>
      <c r="G21">
        <f>'2019 Donahues Program'!$F$18</f>
        <v>0</v>
      </c>
    </row>
    <row r="22" spans="1:7" x14ac:dyDescent="0.15">
      <c r="A22" t="s">
        <v>1054</v>
      </c>
      <c r="C22" s="218">
        <f>'2019 Donahues Program'!$K$22</f>
        <v>0</v>
      </c>
      <c r="D22" s="218">
        <f>'2019 Donahues Program'!$K$22</f>
        <v>0</v>
      </c>
      <c r="E22" t="s">
        <v>1056</v>
      </c>
      <c r="F22" s="219">
        <f>'2019 Donahues Program'!K48</f>
        <v>0</v>
      </c>
      <c r="G22">
        <f>'2019 Donahues Program'!$F$18</f>
        <v>0</v>
      </c>
    </row>
    <row r="23" spans="1:7" x14ac:dyDescent="0.15">
      <c r="A23" t="s">
        <v>659</v>
      </c>
      <c r="C23" s="218">
        <f>'2019 Donahues Program'!$K$22</f>
        <v>0</v>
      </c>
      <c r="D23" s="218">
        <f>'2019 Donahues Program'!$K$22</f>
        <v>0</v>
      </c>
      <c r="E23" t="s">
        <v>1055</v>
      </c>
      <c r="F23" s="219" t="e">
        <f>'2019 Donahues Program'!#REF!</f>
        <v>#REF!</v>
      </c>
      <c r="G23">
        <f>'2019 Donahues Program'!$F$18</f>
        <v>0</v>
      </c>
    </row>
    <row r="24" spans="1:7" x14ac:dyDescent="0.15">
      <c r="A24" t="s">
        <v>1057</v>
      </c>
      <c r="C24" s="218">
        <f>'2019 Donahues Program'!$K$22</f>
        <v>0</v>
      </c>
      <c r="D24" s="218">
        <f>'2019 Donahues Program'!$K$22</f>
        <v>0</v>
      </c>
      <c r="E24" t="s">
        <v>1058</v>
      </c>
      <c r="F24" s="219" t="e">
        <f>'2019 Donahues Program'!#REF!</f>
        <v>#REF!</v>
      </c>
      <c r="G24">
        <f>'2019 Donahues Program'!$F$18</f>
        <v>0</v>
      </c>
    </row>
    <row r="25" spans="1:7" x14ac:dyDescent="0.15">
      <c r="A25" t="s">
        <v>660</v>
      </c>
      <c r="C25" s="218">
        <f>'2019 Donahues Program'!$K$22</f>
        <v>0</v>
      </c>
      <c r="D25" s="218">
        <f>'2019 Donahues Program'!$K$22</f>
        <v>0</v>
      </c>
      <c r="E25" t="s">
        <v>539</v>
      </c>
      <c r="F25" s="219">
        <f>'2019 Donahues Program'!K49</f>
        <v>0</v>
      </c>
      <c r="G25">
        <f>'2019 Donahues Program'!$F$18</f>
        <v>0</v>
      </c>
    </row>
    <row r="26" spans="1:7" x14ac:dyDescent="0.15">
      <c r="A26" t="s">
        <v>661</v>
      </c>
      <c r="C26" s="218">
        <f>'2019 Donahues Program'!$K$22</f>
        <v>0</v>
      </c>
      <c r="D26" s="218">
        <f>'2019 Donahues Program'!$K$22</f>
        <v>0</v>
      </c>
      <c r="E26" t="s">
        <v>540</v>
      </c>
      <c r="F26" s="219">
        <f>'2019 Donahues Program'!K51</f>
        <v>0</v>
      </c>
      <c r="G26">
        <f>'2019 Donahues Program'!$F$18</f>
        <v>0</v>
      </c>
    </row>
    <row r="27" spans="1:7" x14ac:dyDescent="0.15">
      <c r="A27" t="s">
        <v>662</v>
      </c>
      <c r="C27" s="218">
        <f>'2019 Donahues Program'!$K$22</f>
        <v>0</v>
      </c>
      <c r="D27" s="218">
        <f>'2019 Donahues Program'!$K$22</f>
        <v>0</v>
      </c>
      <c r="E27" t="s">
        <v>541</v>
      </c>
      <c r="F27" s="219">
        <f>'2019 Donahues Program'!K52</f>
        <v>0</v>
      </c>
      <c r="G27">
        <f>'2019 Donahues Program'!$F$18</f>
        <v>0</v>
      </c>
    </row>
    <row r="28" spans="1:7" x14ac:dyDescent="0.15">
      <c r="A28" t="s">
        <v>663</v>
      </c>
      <c r="C28" s="218">
        <f>'2019 Donahues Program'!$K$22</f>
        <v>0</v>
      </c>
      <c r="D28" s="218">
        <f>'2019 Donahues Program'!$K$22</f>
        <v>0</v>
      </c>
      <c r="E28" t="s">
        <v>542</v>
      </c>
      <c r="F28" s="219">
        <f>'2019 Donahues Program'!K53</f>
        <v>0</v>
      </c>
      <c r="G28">
        <f>'2019 Donahues Program'!$F$18</f>
        <v>0</v>
      </c>
    </row>
    <row r="29" spans="1:7" x14ac:dyDescent="0.15">
      <c r="A29" t="s">
        <v>664</v>
      </c>
      <c r="C29" s="218">
        <f>'2019 Donahues Program'!$K$22</f>
        <v>0</v>
      </c>
      <c r="D29" s="218">
        <f>'2019 Donahues Program'!$K$22</f>
        <v>0</v>
      </c>
      <c r="E29" t="s">
        <v>543</v>
      </c>
      <c r="F29" s="219">
        <f>'2019 Donahues Program'!K54</f>
        <v>0</v>
      </c>
      <c r="G29">
        <f>'2019 Donahues Program'!$F$18</f>
        <v>0</v>
      </c>
    </row>
    <row r="30" spans="1:7" x14ac:dyDescent="0.15">
      <c r="A30" t="s">
        <v>665</v>
      </c>
      <c r="C30" s="218">
        <f>'2019 Donahues Program'!$K$22</f>
        <v>0</v>
      </c>
      <c r="D30" s="218">
        <f>'2019 Donahues Program'!$K$22</f>
        <v>0</v>
      </c>
      <c r="E30" t="s">
        <v>544</v>
      </c>
      <c r="F30" s="219">
        <f>'2019 Donahues Program'!K55</f>
        <v>0</v>
      </c>
      <c r="G30">
        <f>'2019 Donahues Program'!$F$18</f>
        <v>0</v>
      </c>
    </row>
    <row r="31" spans="1:7" x14ac:dyDescent="0.15">
      <c r="A31" t="s">
        <v>666</v>
      </c>
      <c r="C31" s="218">
        <f>'2019 Donahues Program'!$K$22</f>
        <v>0</v>
      </c>
      <c r="D31" s="218">
        <f>'2019 Donahues Program'!$K$22</f>
        <v>0</v>
      </c>
      <c r="E31" t="s">
        <v>545</v>
      </c>
      <c r="F31" s="219">
        <f>'2019 Donahues Program'!K56</f>
        <v>0</v>
      </c>
      <c r="G31">
        <f>'2019 Donahues Program'!$F$18</f>
        <v>0</v>
      </c>
    </row>
    <row r="32" spans="1:7" x14ac:dyDescent="0.15">
      <c r="A32" t="s">
        <v>667</v>
      </c>
      <c r="C32" s="218">
        <f>'2019 Donahues Program'!$K$22</f>
        <v>0</v>
      </c>
      <c r="D32" s="218">
        <f>'2019 Donahues Program'!$K$22</f>
        <v>0</v>
      </c>
      <c r="E32" t="s">
        <v>546</v>
      </c>
      <c r="F32" s="219">
        <f>'2019 Donahues Program'!K57</f>
        <v>0</v>
      </c>
      <c r="G32">
        <f>'2019 Donahues Program'!$F$18</f>
        <v>0</v>
      </c>
    </row>
    <row r="33" spans="1:7" x14ac:dyDescent="0.15">
      <c r="A33" t="s">
        <v>668</v>
      </c>
      <c r="C33" s="218">
        <f>'2019 Donahues Program'!$K$22</f>
        <v>0</v>
      </c>
      <c r="D33" s="218">
        <f>'2019 Donahues Program'!$K$22</f>
        <v>0</v>
      </c>
      <c r="E33" t="s">
        <v>547</v>
      </c>
      <c r="F33" s="219">
        <f>'2019 Donahues Program'!K58</f>
        <v>0</v>
      </c>
      <c r="G33">
        <f>'2019 Donahues Program'!$F$18</f>
        <v>0</v>
      </c>
    </row>
    <row r="34" spans="1:7" x14ac:dyDescent="0.15">
      <c r="A34" t="s">
        <v>669</v>
      </c>
      <c r="C34" s="218">
        <f>'2019 Donahues Program'!$K$22</f>
        <v>0</v>
      </c>
      <c r="D34" s="218">
        <f>'2019 Donahues Program'!$K$22</f>
        <v>0</v>
      </c>
      <c r="E34" t="s">
        <v>548</v>
      </c>
      <c r="F34" s="219">
        <f>'2019 Donahues Program'!K59</f>
        <v>0</v>
      </c>
      <c r="G34">
        <f>'2019 Donahues Program'!$F$18</f>
        <v>0</v>
      </c>
    </row>
    <row r="35" spans="1:7" x14ac:dyDescent="0.15">
      <c r="A35" t="s">
        <v>670</v>
      </c>
      <c r="C35" s="218">
        <f>'2019 Donahues Program'!$K$22</f>
        <v>0</v>
      </c>
      <c r="D35" s="218">
        <f>'2019 Donahues Program'!$K$22</f>
        <v>0</v>
      </c>
      <c r="E35" t="s">
        <v>549</v>
      </c>
      <c r="F35" s="219">
        <f>'2019 Donahues Program'!K61</f>
        <v>0</v>
      </c>
      <c r="G35">
        <f>'2019 Donahues Program'!$F$18</f>
        <v>0</v>
      </c>
    </row>
    <row r="36" spans="1:7" x14ac:dyDescent="0.15">
      <c r="A36" t="s">
        <v>671</v>
      </c>
      <c r="C36" s="218">
        <f>'2019 Donahues Program'!$K$22</f>
        <v>0</v>
      </c>
      <c r="D36" s="218">
        <f>'2019 Donahues Program'!$K$22</f>
        <v>0</v>
      </c>
      <c r="E36" t="s">
        <v>550</v>
      </c>
      <c r="F36" s="219">
        <f>'2019 Donahues Program'!K62</f>
        <v>0</v>
      </c>
      <c r="G36">
        <f>'2019 Donahues Program'!$F$18</f>
        <v>0</v>
      </c>
    </row>
    <row r="37" spans="1:7" x14ac:dyDescent="0.15">
      <c r="A37" t="s">
        <v>672</v>
      </c>
      <c r="C37" s="218">
        <f>'2019 Donahues Program'!$K$22</f>
        <v>0</v>
      </c>
      <c r="D37" s="218">
        <f>'2019 Donahues Program'!$K$22</f>
        <v>0</v>
      </c>
      <c r="E37" t="s">
        <v>551</v>
      </c>
      <c r="F37" s="219">
        <f>'2019 Donahues Program'!K63</f>
        <v>0</v>
      </c>
      <c r="G37">
        <f>'2019 Donahues Program'!$F$18</f>
        <v>0</v>
      </c>
    </row>
    <row r="38" spans="1:7" x14ac:dyDescent="0.15">
      <c r="A38" t="s">
        <v>673</v>
      </c>
      <c r="C38" s="218">
        <f>'2019 Donahues Program'!$K$22</f>
        <v>0</v>
      </c>
      <c r="D38" s="218">
        <f>'2019 Donahues Program'!$K$22</f>
        <v>0</v>
      </c>
      <c r="E38" t="s">
        <v>552</v>
      </c>
      <c r="F38" s="219">
        <f>'2019 Donahues Program'!K64</f>
        <v>0</v>
      </c>
      <c r="G38">
        <f>'2019 Donahues Program'!$F$18</f>
        <v>0</v>
      </c>
    </row>
    <row r="39" spans="1:7" x14ac:dyDescent="0.15">
      <c r="A39" t="s">
        <v>674</v>
      </c>
      <c r="C39" s="218">
        <f>'2019 Donahues Program'!$K$22</f>
        <v>0</v>
      </c>
      <c r="D39" s="218">
        <f>'2019 Donahues Program'!$K$22</f>
        <v>0</v>
      </c>
      <c r="E39" t="s">
        <v>553</v>
      </c>
      <c r="F39" s="219">
        <f>'2019 Donahues Program'!K65</f>
        <v>0</v>
      </c>
      <c r="G39">
        <f>'2019 Donahues Program'!$F$18</f>
        <v>0</v>
      </c>
    </row>
    <row r="40" spans="1:7" x14ac:dyDescent="0.15">
      <c r="A40" t="s">
        <v>874</v>
      </c>
      <c r="C40" s="218">
        <f>'2019 Donahues Program'!$K$22</f>
        <v>0</v>
      </c>
      <c r="D40" s="218">
        <f>'2019 Donahues Program'!$K$22</f>
        <v>0</v>
      </c>
      <c r="E40" t="s">
        <v>554</v>
      </c>
      <c r="F40" s="219">
        <f>'2019 Donahues Program'!K66</f>
        <v>0</v>
      </c>
      <c r="G40">
        <f>'2019 Donahues Program'!$F$18</f>
        <v>0</v>
      </c>
    </row>
    <row r="41" spans="1:7" x14ac:dyDescent="0.15">
      <c r="A41" t="s">
        <v>675</v>
      </c>
      <c r="C41" s="218">
        <f>'2019 Donahues Program'!$K$22</f>
        <v>0</v>
      </c>
      <c r="D41" s="218">
        <f>'2019 Donahues Program'!$K$22</f>
        <v>0</v>
      </c>
      <c r="E41" t="s">
        <v>555</v>
      </c>
      <c r="F41" s="219">
        <f>'2019 Donahues Program'!K67</f>
        <v>0</v>
      </c>
      <c r="G41">
        <f>'2019 Donahues Program'!$F$18</f>
        <v>0</v>
      </c>
    </row>
    <row r="42" spans="1:7" x14ac:dyDescent="0.15">
      <c r="A42" t="s">
        <v>676</v>
      </c>
      <c r="C42" s="218">
        <f>'2019 Donahues Program'!$K$22</f>
        <v>0</v>
      </c>
      <c r="D42" s="218">
        <f>'2019 Donahues Program'!$K$22</f>
        <v>0</v>
      </c>
      <c r="E42" t="s">
        <v>556</v>
      </c>
      <c r="F42" s="219">
        <f>'2019 Donahues Program'!K68</f>
        <v>0</v>
      </c>
      <c r="G42">
        <f>'2019 Donahues Program'!$F$18</f>
        <v>0</v>
      </c>
    </row>
    <row r="43" spans="1:7" x14ac:dyDescent="0.15">
      <c r="A43" t="s">
        <v>677</v>
      </c>
      <c r="C43" s="218">
        <f>'2019 Donahues Program'!$K$22</f>
        <v>0</v>
      </c>
      <c r="D43" s="218">
        <f>'2019 Donahues Program'!$K$22</f>
        <v>0</v>
      </c>
      <c r="E43" t="s">
        <v>557</v>
      </c>
      <c r="F43" s="219">
        <f>'2019 Donahues Program'!K69</f>
        <v>0</v>
      </c>
      <c r="G43">
        <f>'2019 Donahues Program'!$F$18</f>
        <v>0</v>
      </c>
    </row>
    <row r="44" spans="1:7" x14ac:dyDescent="0.15">
      <c r="A44" t="s">
        <v>678</v>
      </c>
      <c r="C44" s="218">
        <f>'2019 Donahues Program'!$K$22</f>
        <v>0</v>
      </c>
      <c r="D44" s="218">
        <f>'2019 Donahues Program'!$K$22</f>
        <v>0</v>
      </c>
      <c r="E44" t="s">
        <v>558</v>
      </c>
      <c r="F44" s="219">
        <f>'2019 Donahues Program'!K70</f>
        <v>0</v>
      </c>
      <c r="G44">
        <f>'2019 Donahues Program'!$F$18</f>
        <v>0</v>
      </c>
    </row>
    <row r="45" spans="1:7" x14ac:dyDescent="0.15">
      <c r="A45" t="s">
        <v>679</v>
      </c>
      <c r="C45" s="218">
        <f>'2019 Donahues Program'!$K$22</f>
        <v>0</v>
      </c>
      <c r="D45" s="218">
        <f>'2019 Donahues Program'!$K$22</f>
        <v>0</v>
      </c>
      <c r="E45" t="s">
        <v>559</v>
      </c>
      <c r="F45" s="219">
        <f>'2019 Donahues Program'!K71</f>
        <v>0</v>
      </c>
      <c r="G45">
        <f>'2019 Donahues Program'!$F$18</f>
        <v>0</v>
      </c>
    </row>
    <row r="46" spans="1:7" x14ac:dyDescent="0.15">
      <c r="A46" t="s">
        <v>680</v>
      </c>
      <c r="C46" s="218">
        <f>'2019 Donahues Program'!$K$22</f>
        <v>0</v>
      </c>
      <c r="D46" s="218">
        <f>'2019 Donahues Program'!$K$22</f>
        <v>0</v>
      </c>
      <c r="E46" t="s">
        <v>560</v>
      </c>
      <c r="F46" s="219">
        <f>'2019 Donahues Program'!K72</f>
        <v>0</v>
      </c>
      <c r="G46">
        <f>'2019 Donahues Program'!$F$18</f>
        <v>0</v>
      </c>
    </row>
    <row r="47" spans="1:7" x14ac:dyDescent="0.15">
      <c r="A47" t="s">
        <v>681</v>
      </c>
      <c r="C47" s="218">
        <f>'2019 Donahues Program'!$K$22</f>
        <v>0</v>
      </c>
      <c r="D47" s="218">
        <f>'2019 Donahues Program'!$K$22</f>
        <v>0</v>
      </c>
      <c r="E47" t="s">
        <v>561</v>
      </c>
      <c r="F47" s="219">
        <f>'2019 Donahues Program'!K73</f>
        <v>0</v>
      </c>
      <c r="G47">
        <f>'2019 Donahues Program'!$F$18</f>
        <v>0</v>
      </c>
    </row>
    <row r="48" spans="1:7" x14ac:dyDescent="0.15">
      <c r="A48" t="s">
        <v>682</v>
      </c>
      <c r="C48" s="218">
        <f>'2019 Donahues Program'!$K$22</f>
        <v>0</v>
      </c>
      <c r="D48" s="218">
        <f>'2019 Donahues Program'!$K$22</f>
        <v>0</v>
      </c>
      <c r="E48" t="s">
        <v>562</v>
      </c>
      <c r="F48" s="219">
        <f>'2019 Donahues Program'!K74</f>
        <v>0</v>
      </c>
      <c r="G48">
        <f>'2019 Donahues Program'!$F$18</f>
        <v>0</v>
      </c>
    </row>
    <row r="49" spans="1:7" x14ac:dyDescent="0.15">
      <c r="A49" t="s">
        <v>683</v>
      </c>
      <c r="C49" s="218">
        <f>'2019 Donahues Program'!$K$22</f>
        <v>0</v>
      </c>
      <c r="D49" s="218">
        <f>'2019 Donahues Program'!$K$22</f>
        <v>0</v>
      </c>
      <c r="E49" t="s">
        <v>563</v>
      </c>
      <c r="F49" s="219">
        <f>'2019 Donahues Program'!K75</f>
        <v>0</v>
      </c>
      <c r="G49">
        <f>'2019 Donahues Program'!$F$18</f>
        <v>0</v>
      </c>
    </row>
    <row r="50" spans="1:7" x14ac:dyDescent="0.15">
      <c r="A50" t="s">
        <v>684</v>
      </c>
      <c r="C50" s="218">
        <f>'2019 Donahues Program'!$K$22</f>
        <v>0</v>
      </c>
      <c r="D50" s="218">
        <f>'2019 Donahues Program'!$K$22</f>
        <v>0</v>
      </c>
      <c r="E50" t="s">
        <v>564</v>
      </c>
      <c r="F50" s="219">
        <f>'2019 Donahues Program'!K76</f>
        <v>0</v>
      </c>
      <c r="G50">
        <f>'2019 Donahues Program'!$F$18</f>
        <v>0</v>
      </c>
    </row>
    <row r="51" spans="1:7" x14ac:dyDescent="0.15">
      <c r="A51" t="s">
        <v>1051</v>
      </c>
      <c r="C51" s="218">
        <f>'2019 Donahues Program'!$K$22</f>
        <v>0</v>
      </c>
      <c r="D51" s="218">
        <f>'2019 Donahues Program'!$K$22</f>
        <v>0</v>
      </c>
      <c r="E51" t="s">
        <v>565</v>
      </c>
      <c r="F51" s="219">
        <f>'2019 Donahues Program'!K77</f>
        <v>0</v>
      </c>
      <c r="G51">
        <f>'2019 Donahues Program'!$F$18</f>
        <v>0</v>
      </c>
    </row>
    <row r="52" spans="1:7" x14ac:dyDescent="0.15">
      <c r="A52" t="s">
        <v>685</v>
      </c>
      <c r="C52" s="218">
        <f>'2019 Donahues Program'!$K$22</f>
        <v>0</v>
      </c>
      <c r="D52" s="218">
        <f>'2019 Donahues Program'!$K$22</f>
        <v>0</v>
      </c>
      <c r="E52" t="s">
        <v>566</v>
      </c>
      <c r="F52" s="219">
        <f>'2019 Donahues Program'!K78</f>
        <v>0</v>
      </c>
      <c r="G52">
        <f>'2019 Donahues Program'!$F$18</f>
        <v>0</v>
      </c>
    </row>
    <row r="53" spans="1:7" x14ac:dyDescent="0.15">
      <c r="A53" t="s">
        <v>686</v>
      </c>
      <c r="C53" s="218">
        <f>'2019 Donahues Program'!$K$22</f>
        <v>0</v>
      </c>
      <c r="D53" s="218">
        <f>'2019 Donahues Program'!$K$22</f>
        <v>0</v>
      </c>
      <c r="E53" t="s">
        <v>567</v>
      </c>
      <c r="F53" s="219">
        <f>'2019 Donahues Program'!K79</f>
        <v>0</v>
      </c>
      <c r="G53">
        <f>'2019 Donahues Program'!$F$18</f>
        <v>0</v>
      </c>
    </row>
    <row r="54" spans="1:7" x14ac:dyDescent="0.15">
      <c r="A54" t="s">
        <v>687</v>
      </c>
      <c r="C54" s="218">
        <f>'2019 Donahues Program'!$K$22</f>
        <v>0</v>
      </c>
      <c r="D54" s="218">
        <f>'2019 Donahues Program'!$K$22</f>
        <v>0</v>
      </c>
      <c r="E54" t="s">
        <v>568</v>
      </c>
      <c r="F54" s="219">
        <f>'2019 Donahues Program'!K80</f>
        <v>0</v>
      </c>
      <c r="G54">
        <f>'2019 Donahues Program'!$F$18</f>
        <v>0</v>
      </c>
    </row>
    <row r="55" spans="1:7" x14ac:dyDescent="0.15">
      <c r="A55" t="s">
        <v>688</v>
      </c>
      <c r="C55" s="218">
        <f>'2019 Donahues Program'!$K$22</f>
        <v>0</v>
      </c>
      <c r="D55" s="218">
        <f>'2019 Donahues Program'!$K$22</f>
        <v>0</v>
      </c>
      <c r="E55" t="s">
        <v>569</v>
      </c>
      <c r="F55" s="219">
        <f>'2019 Donahues Program'!K81</f>
        <v>0</v>
      </c>
      <c r="G55">
        <f>'2019 Donahues Program'!$F$18</f>
        <v>0</v>
      </c>
    </row>
    <row r="56" spans="1:7" x14ac:dyDescent="0.15">
      <c r="A56" t="s">
        <v>689</v>
      </c>
      <c r="C56" s="218">
        <f>'2019 Donahues Program'!$K$22</f>
        <v>0</v>
      </c>
      <c r="D56" s="218">
        <f>'2019 Donahues Program'!$K$22</f>
        <v>0</v>
      </c>
      <c r="E56" t="s">
        <v>570</v>
      </c>
      <c r="F56" s="219">
        <f>'2019 Donahues Program'!K82</f>
        <v>0</v>
      </c>
      <c r="G56">
        <f>'2019 Donahues Program'!$F$18</f>
        <v>0</v>
      </c>
    </row>
    <row r="57" spans="1:7" x14ac:dyDescent="0.15">
      <c r="A57" t="s">
        <v>690</v>
      </c>
      <c r="C57" s="218">
        <f>'2019 Donahues Program'!$K$22</f>
        <v>0</v>
      </c>
      <c r="D57" s="218">
        <f>'2019 Donahues Program'!$K$22</f>
        <v>0</v>
      </c>
      <c r="E57" t="s">
        <v>571</v>
      </c>
      <c r="F57" s="219">
        <f>'2019 Donahues Program'!K83</f>
        <v>0</v>
      </c>
      <c r="G57">
        <f>'2019 Donahues Program'!$F$18</f>
        <v>0</v>
      </c>
    </row>
    <row r="58" spans="1:7" x14ac:dyDescent="0.15">
      <c r="A58" t="s">
        <v>691</v>
      </c>
      <c r="C58" s="218">
        <f>'2019 Donahues Program'!$K$22</f>
        <v>0</v>
      </c>
      <c r="D58" s="218">
        <f>'2019 Donahues Program'!$K$22</f>
        <v>0</v>
      </c>
      <c r="E58" t="s">
        <v>572</v>
      </c>
      <c r="F58" s="219" t="e">
        <f>'2019 Donahues Program'!#REF!</f>
        <v>#REF!</v>
      </c>
      <c r="G58">
        <f>'2019 Donahues Program'!$F$18</f>
        <v>0</v>
      </c>
    </row>
    <row r="59" spans="1:7" x14ac:dyDescent="0.15">
      <c r="A59" t="s">
        <v>692</v>
      </c>
      <c r="C59" s="218">
        <f>'2019 Donahues Program'!$K$22</f>
        <v>0</v>
      </c>
      <c r="D59" s="218">
        <f>'2019 Donahues Program'!$K$22</f>
        <v>0</v>
      </c>
      <c r="E59" t="s">
        <v>573</v>
      </c>
      <c r="F59" s="219">
        <f>'2019 Donahues Program'!K86</f>
        <v>0</v>
      </c>
      <c r="G59">
        <f>'2019 Donahues Program'!$F$18</f>
        <v>0</v>
      </c>
    </row>
    <row r="60" spans="1:7" x14ac:dyDescent="0.15">
      <c r="A60" t="s">
        <v>693</v>
      </c>
      <c r="C60" s="218">
        <f>'2019 Donahues Program'!$K$22</f>
        <v>0</v>
      </c>
      <c r="D60" s="218">
        <f>'2019 Donahues Program'!$K$22</f>
        <v>0</v>
      </c>
      <c r="E60" t="s">
        <v>574</v>
      </c>
      <c r="F60" s="219">
        <f>'2019 Donahues Program'!K87</f>
        <v>0</v>
      </c>
      <c r="G60">
        <f>'2019 Donahues Program'!$F$18</f>
        <v>0</v>
      </c>
    </row>
    <row r="61" spans="1:7" x14ac:dyDescent="0.15">
      <c r="A61" t="s">
        <v>1059</v>
      </c>
      <c r="C61" s="218">
        <f>'2019 Donahues Program'!$K$22</f>
        <v>0</v>
      </c>
      <c r="D61" s="218">
        <f>'2019 Donahues Program'!$K$22</f>
        <v>0</v>
      </c>
      <c r="E61" t="s">
        <v>1060</v>
      </c>
      <c r="F61" s="219">
        <f>'2019 Donahues Program'!K88</f>
        <v>0</v>
      </c>
      <c r="G61">
        <f>'2019 Donahues Program'!$F$18</f>
        <v>0</v>
      </c>
    </row>
    <row r="62" spans="1:7" x14ac:dyDescent="0.15">
      <c r="A62" t="s">
        <v>694</v>
      </c>
      <c r="C62" s="218">
        <f>'2019 Donahues Program'!$K$22</f>
        <v>0</v>
      </c>
      <c r="D62" s="218">
        <f>'2019 Donahues Program'!$K$22</f>
        <v>0</v>
      </c>
      <c r="E62" t="s">
        <v>575</v>
      </c>
      <c r="F62" s="219">
        <f>'2019 Donahues Program'!K89</f>
        <v>0</v>
      </c>
      <c r="G62">
        <f>'2019 Donahues Program'!$F$18</f>
        <v>0</v>
      </c>
    </row>
    <row r="63" spans="1:7" x14ac:dyDescent="0.15">
      <c r="A63" t="s">
        <v>695</v>
      </c>
      <c r="C63" s="218">
        <f>'2019 Donahues Program'!$K$22</f>
        <v>0</v>
      </c>
      <c r="D63" s="218">
        <f>'2019 Donahues Program'!$K$22</f>
        <v>0</v>
      </c>
      <c r="E63" t="s">
        <v>576</v>
      </c>
      <c r="F63" s="219">
        <f>'2019 Donahues Program'!K90</f>
        <v>0</v>
      </c>
      <c r="G63">
        <f>'2019 Donahues Program'!$F$18</f>
        <v>0</v>
      </c>
    </row>
    <row r="64" spans="1:7" x14ac:dyDescent="0.15">
      <c r="A64" t="s">
        <v>696</v>
      </c>
      <c r="C64" s="218">
        <f>'2019 Donahues Program'!$K$22</f>
        <v>0</v>
      </c>
      <c r="D64" s="218">
        <f>'2019 Donahues Program'!$K$22</f>
        <v>0</v>
      </c>
      <c r="E64" t="s">
        <v>577</v>
      </c>
      <c r="F64" s="219">
        <f>'2019 Donahues Program'!K91</f>
        <v>0</v>
      </c>
      <c r="G64">
        <f>'2019 Donahues Program'!$F$18</f>
        <v>0</v>
      </c>
    </row>
    <row r="65" spans="1:7" x14ac:dyDescent="0.15">
      <c r="A65" t="s">
        <v>697</v>
      </c>
      <c r="C65" s="218">
        <f>'2019 Donahues Program'!$K$22</f>
        <v>0</v>
      </c>
      <c r="D65" s="218">
        <f>'2019 Donahues Program'!$K$22</f>
        <v>0</v>
      </c>
      <c r="E65" t="s">
        <v>578</v>
      </c>
      <c r="F65" s="219">
        <f>'2019 Donahues Program'!K92</f>
        <v>0</v>
      </c>
      <c r="G65">
        <f>'2019 Donahues Program'!$F$18</f>
        <v>0</v>
      </c>
    </row>
    <row r="66" spans="1:7" x14ac:dyDescent="0.15">
      <c r="A66" t="s">
        <v>698</v>
      </c>
      <c r="C66" s="218">
        <f>'2019 Donahues Program'!$K$22</f>
        <v>0</v>
      </c>
      <c r="D66" s="218">
        <f>'2019 Donahues Program'!$K$22</f>
        <v>0</v>
      </c>
      <c r="E66" t="s">
        <v>579</v>
      </c>
      <c r="F66" s="219">
        <f>'2019 Donahues Program'!K93</f>
        <v>0</v>
      </c>
      <c r="G66">
        <f>'2019 Donahues Program'!$F$18</f>
        <v>0</v>
      </c>
    </row>
    <row r="67" spans="1:7" x14ac:dyDescent="0.15">
      <c r="A67" t="s">
        <v>699</v>
      </c>
      <c r="C67" s="218">
        <f>'2019 Donahues Program'!$K$22</f>
        <v>0</v>
      </c>
      <c r="D67" s="218">
        <f>'2019 Donahues Program'!$K$22</f>
        <v>0</v>
      </c>
      <c r="E67" t="s">
        <v>580</v>
      </c>
      <c r="F67" s="219">
        <f>'2019 Donahues Program'!K94</f>
        <v>0</v>
      </c>
      <c r="G67">
        <f>'2019 Donahues Program'!$F$18</f>
        <v>0</v>
      </c>
    </row>
    <row r="68" spans="1:7" x14ac:dyDescent="0.15">
      <c r="A68" t="s">
        <v>700</v>
      </c>
      <c r="C68" s="218">
        <f>'2019 Donahues Program'!$K$22</f>
        <v>0</v>
      </c>
      <c r="D68" s="218">
        <f>'2019 Donahues Program'!$K$22</f>
        <v>0</v>
      </c>
      <c r="E68" t="s">
        <v>581</v>
      </c>
      <c r="F68" s="219">
        <f>'2019 Donahues Program'!K95</f>
        <v>0</v>
      </c>
      <c r="G68">
        <f>'2019 Donahues Program'!$F$18</f>
        <v>0</v>
      </c>
    </row>
    <row r="69" spans="1:7" x14ac:dyDescent="0.15">
      <c r="A69" t="s">
        <v>701</v>
      </c>
      <c r="C69" s="218">
        <f>'2019 Donahues Program'!$K$22</f>
        <v>0</v>
      </c>
      <c r="D69" s="218">
        <f>'2019 Donahues Program'!$K$22</f>
        <v>0</v>
      </c>
      <c r="E69" t="s">
        <v>582</v>
      </c>
      <c r="F69" s="219">
        <f>'2019 Donahues Program'!K96</f>
        <v>0</v>
      </c>
      <c r="G69">
        <f>'2019 Donahues Program'!$F$18</f>
        <v>0</v>
      </c>
    </row>
    <row r="70" spans="1:7" x14ac:dyDescent="0.15">
      <c r="A70" t="s">
        <v>702</v>
      </c>
      <c r="C70" s="218">
        <f>'2019 Donahues Program'!$K$22</f>
        <v>0</v>
      </c>
      <c r="D70" s="218">
        <f>'2019 Donahues Program'!$K$22</f>
        <v>0</v>
      </c>
      <c r="E70" t="s">
        <v>583</v>
      </c>
      <c r="F70" s="219">
        <f>'2019 Donahues Program'!K97</f>
        <v>0</v>
      </c>
      <c r="G70">
        <f>'2019 Donahues Program'!$F$18</f>
        <v>0</v>
      </c>
    </row>
    <row r="71" spans="1:7" x14ac:dyDescent="0.15">
      <c r="A71" t="s">
        <v>703</v>
      </c>
      <c r="C71" s="218">
        <f>'2019 Donahues Program'!$K$22</f>
        <v>0</v>
      </c>
      <c r="D71" s="218">
        <f>'2019 Donahues Program'!$K$22</f>
        <v>0</v>
      </c>
      <c r="E71" t="s">
        <v>584</v>
      </c>
      <c r="F71" s="219">
        <f>'2019 Donahues Program'!K98</f>
        <v>0</v>
      </c>
      <c r="G71">
        <f>'2019 Donahues Program'!$F$18</f>
        <v>0</v>
      </c>
    </row>
    <row r="72" spans="1:7" x14ac:dyDescent="0.15">
      <c r="A72" t="s">
        <v>704</v>
      </c>
      <c r="C72" s="218">
        <f>'2019 Donahues Program'!$K$22</f>
        <v>0</v>
      </c>
      <c r="D72" s="218">
        <f>'2019 Donahues Program'!$K$22</f>
        <v>0</v>
      </c>
      <c r="E72" t="s">
        <v>585</v>
      </c>
      <c r="F72" s="219">
        <f>'2019 Donahues Program'!K99</f>
        <v>0</v>
      </c>
      <c r="G72">
        <f>'2019 Donahues Program'!$F$18</f>
        <v>0</v>
      </c>
    </row>
    <row r="73" spans="1:7" x14ac:dyDescent="0.15">
      <c r="A73" t="s">
        <v>705</v>
      </c>
      <c r="C73" s="218">
        <f>'2019 Donahues Program'!$K$22</f>
        <v>0</v>
      </c>
      <c r="D73" s="218">
        <f>'2019 Donahues Program'!$K$22</f>
        <v>0</v>
      </c>
      <c r="E73" t="s">
        <v>586</v>
      </c>
      <c r="F73" s="219">
        <f>'2019 Donahues Program'!K100</f>
        <v>0</v>
      </c>
      <c r="G73">
        <f>'2019 Donahues Program'!$F$18</f>
        <v>0</v>
      </c>
    </row>
    <row r="74" spans="1:7" x14ac:dyDescent="0.15">
      <c r="A74" t="s">
        <v>706</v>
      </c>
      <c r="C74" s="218">
        <f>'2019 Donahues Program'!$K$22</f>
        <v>0</v>
      </c>
      <c r="D74" s="218">
        <f>'2019 Donahues Program'!$K$22</f>
        <v>0</v>
      </c>
      <c r="E74" t="s">
        <v>587</v>
      </c>
      <c r="F74" s="219">
        <f>'2019 Donahues Program'!K101</f>
        <v>0</v>
      </c>
      <c r="G74">
        <f>'2019 Donahues Program'!$F$18</f>
        <v>0</v>
      </c>
    </row>
    <row r="75" spans="1:7" x14ac:dyDescent="0.15">
      <c r="A75" t="s">
        <v>707</v>
      </c>
      <c r="C75" s="218">
        <f>'2019 Donahues Program'!$K$22</f>
        <v>0</v>
      </c>
      <c r="D75" s="218">
        <f>'2019 Donahues Program'!$K$22</f>
        <v>0</v>
      </c>
      <c r="E75" t="s">
        <v>588</v>
      </c>
      <c r="F75" s="219">
        <f>'2019 Donahues Program'!K102</f>
        <v>0</v>
      </c>
      <c r="G75">
        <f>'2019 Donahues Program'!$F$18</f>
        <v>0</v>
      </c>
    </row>
    <row r="76" spans="1:7" x14ac:dyDescent="0.15">
      <c r="A76" t="s">
        <v>708</v>
      </c>
      <c r="C76" s="218">
        <f>'2019 Donahues Program'!$K$22</f>
        <v>0</v>
      </c>
      <c r="D76" s="218">
        <f>'2019 Donahues Program'!$K$22</f>
        <v>0</v>
      </c>
      <c r="E76" t="s">
        <v>589</v>
      </c>
      <c r="F76" s="219">
        <f>'2019 Donahues Program'!K103</f>
        <v>0</v>
      </c>
      <c r="G76">
        <f>'2019 Donahues Program'!$F$18</f>
        <v>0</v>
      </c>
    </row>
    <row r="77" spans="1:7" x14ac:dyDescent="0.15">
      <c r="A77" t="s">
        <v>1061</v>
      </c>
      <c r="C77" s="218">
        <f>'2019 Donahues Program'!$K$22</f>
        <v>0</v>
      </c>
      <c r="D77" s="218">
        <f>'2019 Donahues Program'!$K$22</f>
        <v>0</v>
      </c>
      <c r="E77" t="s">
        <v>1062</v>
      </c>
      <c r="F77" s="219">
        <f>'2019 Donahues Program'!K104</f>
        <v>0</v>
      </c>
      <c r="G77">
        <f>'2019 Donahues Program'!$F$18</f>
        <v>0</v>
      </c>
    </row>
    <row r="78" spans="1:7" x14ac:dyDescent="0.15">
      <c r="A78" t="s">
        <v>709</v>
      </c>
      <c r="C78" s="218">
        <f>'2019 Donahues Program'!$K$22</f>
        <v>0</v>
      </c>
      <c r="D78" s="218">
        <f>'2019 Donahues Program'!$K$22</f>
        <v>0</v>
      </c>
      <c r="E78" t="s">
        <v>590</v>
      </c>
      <c r="F78" s="219">
        <f>'2019 Donahues Program'!K106</f>
        <v>0</v>
      </c>
      <c r="G78">
        <f>'2019 Donahues Program'!$F$18</f>
        <v>0</v>
      </c>
    </row>
    <row r="79" spans="1:7" x14ac:dyDescent="0.15">
      <c r="A79" t="s">
        <v>710</v>
      </c>
      <c r="C79" s="218">
        <f>'2019 Donahues Program'!$K$22</f>
        <v>0</v>
      </c>
      <c r="D79" s="218">
        <f>'2019 Donahues Program'!$K$22</f>
        <v>0</v>
      </c>
      <c r="E79" t="s">
        <v>591</v>
      </c>
      <c r="F79" s="219">
        <f>'2019 Donahues Program'!K107</f>
        <v>0</v>
      </c>
      <c r="G79">
        <f>'2019 Donahues Program'!$F$18</f>
        <v>0</v>
      </c>
    </row>
    <row r="80" spans="1:7" x14ac:dyDescent="0.15">
      <c r="A80" t="s">
        <v>711</v>
      </c>
      <c r="C80" s="218">
        <f>'2019 Donahues Program'!$K$22</f>
        <v>0</v>
      </c>
      <c r="D80" s="218">
        <f>'2019 Donahues Program'!$K$22</f>
        <v>0</v>
      </c>
      <c r="E80" t="s">
        <v>592</v>
      </c>
      <c r="F80" s="219">
        <f>'2019 Donahues Program'!K109</f>
        <v>0</v>
      </c>
      <c r="G80">
        <f>'2019 Donahues Program'!$F$18</f>
        <v>0</v>
      </c>
    </row>
    <row r="81" spans="1:7" x14ac:dyDescent="0.15">
      <c r="A81" t="s">
        <v>712</v>
      </c>
      <c r="C81" s="218">
        <f>'2019 Donahues Program'!$K$22</f>
        <v>0</v>
      </c>
      <c r="D81" s="218">
        <f>'2019 Donahues Program'!$K$22</f>
        <v>0</v>
      </c>
      <c r="E81" t="s">
        <v>593</v>
      </c>
      <c r="F81" s="219">
        <f>'2019 Donahues Program'!K110</f>
        <v>0</v>
      </c>
      <c r="G81">
        <f>'2019 Donahues Program'!$F$18</f>
        <v>0</v>
      </c>
    </row>
    <row r="82" spans="1:7" x14ac:dyDescent="0.15">
      <c r="A82" t="s">
        <v>713</v>
      </c>
      <c r="C82" s="218">
        <f>'2019 Donahues Program'!$K$22</f>
        <v>0</v>
      </c>
      <c r="D82" s="218">
        <f>'2019 Donahues Program'!$K$22</f>
        <v>0</v>
      </c>
      <c r="E82" t="s">
        <v>594</v>
      </c>
      <c r="F82" s="219">
        <f>'2019 Donahues Program'!K111</f>
        <v>0</v>
      </c>
      <c r="G82">
        <f>'2019 Donahues Program'!$F$18</f>
        <v>0</v>
      </c>
    </row>
    <row r="83" spans="1:7" x14ac:dyDescent="0.15">
      <c r="A83" t="s">
        <v>714</v>
      </c>
      <c r="C83" s="218">
        <f>'2019 Donahues Program'!$K$22</f>
        <v>0</v>
      </c>
      <c r="D83" s="218">
        <f>'2019 Donahues Program'!$K$22</f>
        <v>0</v>
      </c>
      <c r="E83" t="s">
        <v>595</v>
      </c>
      <c r="F83" s="219">
        <f>'2019 Donahues Program'!K112</f>
        <v>0</v>
      </c>
      <c r="G83">
        <f>'2019 Donahues Program'!$F$18</f>
        <v>0</v>
      </c>
    </row>
    <row r="84" spans="1:7" x14ac:dyDescent="0.15">
      <c r="A84" t="s">
        <v>715</v>
      </c>
      <c r="C84" s="218">
        <f>'2019 Donahues Program'!$K$22</f>
        <v>0</v>
      </c>
      <c r="D84" s="218">
        <f>'2019 Donahues Program'!$K$22</f>
        <v>0</v>
      </c>
      <c r="E84" t="s">
        <v>596</v>
      </c>
      <c r="F84" s="219">
        <f>'2019 Donahues Program'!K113</f>
        <v>0</v>
      </c>
      <c r="G84">
        <f>'2019 Donahues Program'!$F$18</f>
        <v>0</v>
      </c>
    </row>
    <row r="85" spans="1:7" x14ac:dyDescent="0.15">
      <c r="A85" t="s">
        <v>716</v>
      </c>
      <c r="C85" s="218">
        <f>'2019 Donahues Program'!$K$22</f>
        <v>0</v>
      </c>
      <c r="D85" s="218">
        <f>'2019 Donahues Program'!$K$22</f>
        <v>0</v>
      </c>
      <c r="E85" t="s">
        <v>597</v>
      </c>
      <c r="F85" s="219">
        <f>'2019 Donahues Program'!K114</f>
        <v>0</v>
      </c>
      <c r="G85">
        <f>'2019 Donahues Program'!$F$18</f>
        <v>0</v>
      </c>
    </row>
    <row r="86" spans="1:7" x14ac:dyDescent="0.15">
      <c r="A86" t="s">
        <v>717</v>
      </c>
      <c r="C86" s="218">
        <f>'2019 Donahues Program'!$K$22</f>
        <v>0</v>
      </c>
      <c r="D86" s="218">
        <f>'2019 Donahues Program'!$K$22</f>
        <v>0</v>
      </c>
      <c r="E86" t="s">
        <v>598</v>
      </c>
      <c r="F86" s="219">
        <f>'2019 Donahues Program'!K115</f>
        <v>0</v>
      </c>
      <c r="G86">
        <f>'2019 Donahues Program'!$F$18</f>
        <v>0</v>
      </c>
    </row>
    <row r="87" spans="1:7" x14ac:dyDescent="0.15">
      <c r="A87" t="s">
        <v>718</v>
      </c>
      <c r="C87" s="218">
        <f>'2019 Donahues Program'!$K$22</f>
        <v>0</v>
      </c>
      <c r="D87" s="218">
        <f>'2019 Donahues Program'!$K$22</f>
        <v>0</v>
      </c>
      <c r="E87" t="s">
        <v>599</v>
      </c>
      <c r="F87" s="219">
        <f>'2019 Donahues Program'!K116</f>
        <v>0</v>
      </c>
      <c r="G87">
        <f>'2019 Donahues Program'!$F$18</f>
        <v>0</v>
      </c>
    </row>
    <row r="88" spans="1:7" x14ac:dyDescent="0.15">
      <c r="A88" t="s">
        <v>719</v>
      </c>
      <c r="C88" s="218">
        <f>'2019 Donahues Program'!$K$22</f>
        <v>0</v>
      </c>
      <c r="D88" s="218">
        <f>'2019 Donahues Program'!$K$22</f>
        <v>0</v>
      </c>
      <c r="E88" t="s">
        <v>600</v>
      </c>
      <c r="F88" s="219">
        <f>'2019 Donahues Program'!K117</f>
        <v>0</v>
      </c>
      <c r="G88">
        <f>'2019 Donahues Program'!$F$18</f>
        <v>0</v>
      </c>
    </row>
    <row r="89" spans="1:7" x14ac:dyDescent="0.15">
      <c r="A89" t="s">
        <v>721</v>
      </c>
      <c r="C89" s="218">
        <f>'2019 Donahues Program'!$K$22</f>
        <v>0</v>
      </c>
      <c r="D89" s="218">
        <f>'2019 Donahues Program'!$K$22</f>
        <v>0</v>
      </c>
      <c r="E89" t="s">
        <v>601</v>
      </c>
      <c r="F89" s="219">
        <f>'2019 Donahues Program'!K118</f>
        <v>0</v>
      </c>
      <c r="G89">
        <f>'2019 Donahues Program'!$F$18</f>
        <v>0</v>
      </c>
    </row>
    <row r="90" spans="1:7" x14ac:dyDescent="0.15">
      <c r="A90" t="s">
        <v>722</v>
      </c>
      <c r="C90" s="218">
        <f>'2019 Donahues Program'!$K$22</f>
        <v>0</v>
      </c>
      <c r="D90" s="218">
        <f>'2019 Donahues Program'!$K$22</f>
        <v>0</v>
      </c>
      <c r="E90" t="s">
        <v>602</v>
      </c>
      <c r="F90" s="219">
        <f>'2019 Donahues Program'!K119</f>
        <v>0</v>
      </c>
      <c r="G90">
        <f>'2019 Donahues Program'!$F$18</f>
        <v>0</v>
      </c>
    </row>
    <row r="91" spans="1:7" x14ac:dyDescent="0.15">
      <c r="A91" t="s">
        <v>1073</v>
      </c>
      <c r="C91" s="218">
        <f>'2019 Donahues Program'!$K$22</f>
        <v>0</v>
      </c>
      <c r="D91" s="218">
        <f>'2019 Donahues Program'!$K$22</f>
        <v>0</v>
      </c>
      <c r="E91" t="s">
        <v>1063</v>
      </c>
      <c r="F91" s="219">
        <f>'2019 Donahues Program'!K120</f>
        <v>0</v>
      </c>
      <c r="G91">
        <f>'2019 Donahues Program'!$F$18</f>
        <v>0</v>
      </c>
    </row>
    <row r="92" spans="1:7" x14ac:dyDescent="0.15">
      <c r="A92" t="s">
        <v>723</v>
      </c>
      <c r="C92" s="218">
        <f>'2019 Donahues Program'!$K$22</f>
        <v>0</v>
      </c>
      <c r="D92" s="218">
        <f>'2019 Donahues Program'!$K$22</f>
        <v>0</v>
      </c>
      <c r="E92" t="s">
        <v>603</v>
      </c>
      <c r="F92" s="219">
        <f>'2019 Donahues Program'!K121</f>
        <v>0</v>
      </c>
      <c r="G92">
        <f>'2019 Donahues Program'!$F$18</f>
        <v>0</v>
      </c>
    </row>
    <row r="93" spans="1:7" x14ac:dyDescent="0.15">
      <c r="A93" t="s">
        <v>724</v>
      </c>
      <c r="C93" s="218">
        <f>'2019 Donahues Program'!$K$22</f>
        <v>0</v>
      </c>
      <c r="D93" s="218">
        <f>'2019 Donahues Program'!$K$22</f>
        <v>0</v>
      </c>
      <c r="E93" t="s">
        <v>604</v>
      </c>
      <c r="F93" s="219">
        <f>'2019 Donahues Program'!K122</f>
        <v>0</v>
      </c>
      <c r="G93">
        <f>'2019 Donahues Program'!$F$18</f>
        <v>0</v>
      </c>
    </row>
    <row r="94" spans="1:7" x14ac:dyDescent="0.15">
      <c r="A94" t="s">
        <v>725</v>
      </c>
      <c r="C94" s="218">
        <f>'2019 Donahues Program'!$K$22</f>
        <v>0</v>
      </c>
      <c r="D94" s="218">
        <f>'2019 Donahues Program'!$K$22</f>
        <v>0</v>
      </c>
      <c r="E94" t="s">
        <v>605</v>
      </c>
      <c r="F94" s="219">
        <f>'2019 Donahues Program'!K123</f>
        <v>0</v>
      </c>
      <c r="G94">
        <f>'2019 Donahues Program'!$F$18</f>
        <v>0</v>
      </c>
    </row>
    <row r="95" spans="1:7" x14ac:dyDescent="0.15">
      <c r="A95" t="s">
        <v>726</v>
      </c>
      <c r="C95" s="218">
        <f>'2019 Donahues Program'!$K$22</f>
        <v>0</v>
      </c>
      <c r="D95" s="218">
        <f>'2019 Donahues Program'!$K$22</f>
        <v>0</v>
      </c>
      <c r="E95" t="s">
        <v>606</v>
      </c>
      <c r="F95" s="219">
        <f>'2019 Donahues Program'!K124</f>
        <v>0</v>
      </c>
      <c r="G95">
        <f>'2019 Donahues Program'!$F$18</f>
        <v>0</v>
      </c>
    </row>
    <row r="96" spans="1:7" x14ac:dyDescent="0.15">
      <c r="A96" t="s">
        <v>1064</v>
      </c>
      <c r="C96" s="218">
        <f>'2019 Donahues Program'!$K$22</f>
        <v>0</v>
      </c>
      <c r="D96" s="218">
        <f>'2019 Donahues Program'!$K$22</f>
        <v>0</v>
      </c>
      <c r="E96" t="s">
        <v>1065</v>
      </c>
      <c r="F96" s="219">
        <f>'2019 Donahues Program'!K125</f>
        <v>0</v>
      </c>
      <c r="G96">
        <f>'2019 Donahues Program'!$F$18</f>
        <v>0</v>
      </c>
    </row>
    <row r="97" spans="1:7" x14ac:dyDescent="0.15">
      <c r="A97" t="s">
        <v>727</v>
      </c>
      <c r="C97" s="218">
        <f>'2019 Donahues Program'!$K$22</f>
        <v>0</v>
      </c>
      <c r="D97" s="218">
        <f>'2019 Donahues Program'!$K$22</f>
        <v>0</v>
      </c>
      <c r="E97" t="s">
        <v>607</v>
      </c>
      <c r="F97" s="219">
        <f>'2019 Donahues Program'!K126</f>
        <v>0</v>
      </c>
      <c r="G97">
        <f>'2019 Donahues Program'!$F$18</f>
        <v>0</v>
      </c>
    </row>
    <row r="98" spans="1:7" x14ac:dyDescent="0.15">
      <c r="A98" t="s">
        <v>728</v>
      </c>
      <c r="C98" s="218">
        <f>'2019 Donahues Program'!$K$22</f>
        <v>0</v>
      </c>
      <c r="D98" s="218">
        <f>'2019 Donahues Program'!$K$22</f>
        <v>0</v>
      </c>
      <c r="E98" t="s">
        <v>608</v>
      </c>
      <c r="F98" s="219">
        <f>'2019 Donahues Program'!K127</f>
        <v>0</v>
      </c>
      <c r="G98">
        <f>'2019 Donahues Program'!$F$18</f>
        <v>0</v>
      </c>
    </row>
    <row r="99" spans="1:7" x14ac:dyDescent="0.15">
      <c r="A99" t="s">
        <v>729</v>
      </c>
      <c r="C99" s="218">
        <f>'2019 Donahues Program'!$K$22</f>
        <v>0</v>
      </c>
      <c r="D99" s="218">
        <f>'2019 Donahues Program'!$K$22</f>
        <v>0</v>
      </c>
      <c r="E99" t="s">
        <v>609</v>
      </c>
      <c r="F99" s="219">
        <f>'2019 Donahues Program'!K128</f>
        <v>0</v>
      </c>
      <c r="G99">
        <f>'2019 Donahues Program'!$F$18</f>
        <v>0</v>
      </c>
    </row>
    <row r="100" spans="1:7" x14ac:dyDescent="0.15">
      <c r="A100" t="s">
        <v>730</v>
      </c>
      <c r="C100" s="218">
        <f>'2019 Donahues Program'!$K$22</f>
        <v>0</v>
      </c>
      <c r="D100" s="218">
        <f>'2019 Donahues Program'!$K$22</f>
        <v>0</v>
      </c>
      <c r="E100" t="s">
        <v>610</v>
      </c>
      <c r="F100" s="219">
        <f>'2019 Donahues Program'!K129</f>
        <v>0</v>
      </c>
      <c r="G100">
        <f>'2019 Donahues Program'!$F$18</f>
        <v>0</v>
      </c>
    </row>
    <row r="101" spans="1:7" x14ac:dyDescent="0.15">
      <c r="A101" t="s">
        <v>731</v>
      </c>
      <c r="C101" s="218">
        <f>'2019 Donahues Program'!$K$22</f>
        <v>0</v>
      </c>
      <c r="D101" s="218">
        <f>'2019 Donahues Program'!$K$22</f>
        <v>0</v>
      </c>
      <c r="E101" t="s">
        <v>611</v>
      </c>
      <c r="F101" s="219">
        <f>'2019 Donahues Program'!K130</f>
        <v>0</v>
      </c>
      <c r="G101">
        <f>'2019 Donahues Program'!$F$18</f>
        <v>0</v>
      </c>
    </row>
    <row r="102" spans="1:7" x14ac:dyDescent="0.15">
      <c r="A102" t="s">
        <v>732</v>
      </c>
      <c r="C102" s="218">
        <f>'2019 Donahues Program'!$K$22</f>
        <v>0</v>
      </c>
      <c r="D102" s="218">
        <f>'2019 Donahues Program'!$K$22</f>
        <v>0</v>
      </c>
      <c r="E102" t="s">
        <v>612</v>
      </c>
      <c r="F102" s="219">
        <f>'2019 Donahues Program'!K131</f>
        <v>0</v>
      </c>
      <c r="G102">
        <f>'2019 Donahues Program'!$F$18</f>
        <v>0</v>
      </c>
    </row>
    <row r="103" spans="1:7" x14ac:dyDescent="0.15">
      <c r="A103" t="s">
        <v>733</v>
      </c>
      <c r="C103" s="218">
        <f>'2019 Donahues Program'!$K$22</f>
        <v>0</v>
      </c>
      <c r="D103" s="218">
        <f>'2019 Donahues Program'!$K$22</f>
        <v>0</v>
      </c>
      <c r="E103" t="s">
        <v>613</v>
      </c>
      <c r="F103" s="219">
        <f>'2019 Donahues Program'!K132</f>
        <v>0</v>
      </c>
      <c r="G103">
        <f>'2019 Donahues Program'!$F$18</f>
        <v>0</v>
      </c>
    </row>
    <row r="104" spans="1:7" x14ac:dyDescent="0.15">
      <c r="A104" t="s">
        <v>734</v>
      </c>
      <c r="C104" s="218">
        <f>'2019 Donahues Program'!$K$22</f>
        <v>0</v>
      </c>
      <c r="D104" s="218">
        <f>'2019 Donahues Program'!$K$22</f>
        <v>0</v>
      </c>
      <c r="E104" t="s">
        <v>614</v>
      </c>
      <c r="F104" s="219">
        <f>'2019 Donahues Program'!K133</f>
        <v>0</v>
      </c>
      <c r="G104">
        <f>'2019 Donahues Program'!$F$18</f>
        <v>0</v>
      </c>
    </row>
    <row r="105" spans="1:7" x14ac:dyDescent="0.15">
      <c r="A105" t="s">
        <v>735</v>
      </c>
      <c r="C105" s="218">
        <f>'2019 Donahues Program'!$K$22</f>
        <v>0</v>
      </c>
      <c r="D105" s="218">
        <f>'2019 Donahues Program'!$K$22</f>
        <v>0</v>
      </c>
      <c r="E105" t="s">
        <v>615</v>
      </c>
      <c r="F105" s="219">
        <f>'2019 Donahues Program'!K134</f>
        <v>0</v>
      </c>
      <c r="G105">
        <f>'2019 Donahues Program'!$F$18</f>
        <v>0</v>
      </c>
    </row>
    <row r="106" spans="1:7" x14ac:dyDescent="0.15">
      <c r="A106" t="s">
        <v>736</v>
      </c>
      <c r="C106" s="218">
        <f>'2019 Donahues Program'!$K$22</f>
        <v>0</v>
      </c>
      <c r="D106" s="218">
        <f>'2019 Donahues Program'!$K$22</f>
        <v>0</v>
      </c>
      <c r="E106" t="s">
        <v>616</v>
      </c>
      <c r="F106" s="219">
        <f>'2019 Donahues Program'!K136</f>
        <v>0</v>
      </c>
      <c r="G106">
        <f>'2019 Donahues Program'!$F$18</f>
        <v>0</v>
      </c>
    </row>
    <row r="107" spans="1:7" x14ac:dyDescent="0.15">
      <c r="A107" t="s">
        <v>737</v>
      </c>
      <c r="C107" s="218">
        <f>'2019 Donahues Program'!$K$22</f>
        <v>0</v>
      </c>
      <c r="D107" s="218">
        <f>'2019 Donahues Program'!$K$22</f>
        <v>0</v>
      </c>
      <c r="E107" t="s">
        <v>617</v>
      </c>
      <c r="F107" s="219">
        <f>'2019 Donahues Program'!K137</f>
        <v>0</v>
      </c>
      <c r="G107">
        <f>'2019 Donahues Program'!$F$18</f>
        <v>0</v>
      </c>
    </row>
    <row r="108" spans="1:7" x14ac:dyDescent="0.15">
      <c r="A108" t="s">
        <v>738</v>
      </c>
      <c r="C108" s="218">
        <f>'2019 Donahues Program'!$K$22</f>
        <v>0</v>
      </c>
      <c r="D108" s="218">
        <f>'2019 Donahues Program'!$K$22</f>
        <v>0</v>
      </c>
      <c r="E108" t="s">
        <v>618</v>
      </c>
      <c r="F108" s="219">
        <f>'2019 Donahues Program'!K138</f>
        <v>0</v>
      </c>
      <c r="G108">
        <f>'2019 Donahues Program'!$F$18</f>
        <v>0</v>
      </c>
    </row>
    <row r="109" spans="1:7" x14ac:dyDescent="0.15">
      <c r="A109" t="s">
        <v>739</v>
      </c>
      <c r="C109" s="218">
        <f>'2019 Donahues Program'!$K$22</f>
        <v>0</v>
      </c>
      <c r="D109" s="218">
        <f>'2019 Donahues Program'!$K$22</f>
        <v>0</v>
      </c>
      <c r="E109" t="s">
        <v>619</v>
      </c>
      <c r="F109" s="219">
        <f>'2019 Donahues Program'!K139</f>
        <v>0</v>
      </c>
      <c r="G109">
        <f>'2019 Donahues Program'!$F$18</f>
        <v>0</v>
      </c>
    </row>
    <row r="110" spans="1:7" x14ac:dyDescent="0.15">
      <c r="A110" t="s">
        <v>740</v>
      </c>
      <c r="C110" s="218">
        <f>'2019 Donahues Program'!$K$22</f>
        <v>0</v>
      </c>
      <c r="D110" s="218">
        <f>'2019 Donahues Program'!$K$22</f>
        <v>0</v>
      </c>
      <c r="E110" t="s">
        <v>620</v>
      </c>
      <c r="F110" s="219">
        <f>'2019 Donahues Program'!K140</f>
        <v>0</v>
      </c>
      <c r="G110">
        <f>'2019 Donahues Program'!$F$18</f>
        <v>0</v>
      </c>
    </row>
    <row r="111" spans="1:7" x14ac:dyDescent="0.15">
      <c r="A111" t="s">
        <v>741</v>
      </c>
      <c r="C111" s="218">
        <f>'2019 Donahues Program'!$K$22</f>
        <v>0</v>
      </c>
      <c r="D111" s="218">
        <f>'2019 Donahues Program'!$K$22</f>
        <v>0</v>
      </c>
      <c r="E111" t="s">
        <v>621</v>
      </c>
      <c r="F111" s="219">
        <f>'2019 Donahues Program'!K141</f>
        <v>0</v>
      </c>
      <c r="G111">
        <f>'2019 Donahues Program'!$F$18</f>
        <v>0</v>
      </c>
    </row>
    <row r="112" spans="1:7" x14ac:dyDescent="0.15">
      <c r="A112" t="s">
        <v>742</v>
      </c>
      <c r="C112" s="218">
        <f>'2019 Donahues Program'!$K$22</f>
        <v>0</v>
      </c>
      <c r="D112" s="218">
        <f>'2019 Donahues Program'!$K$22</f>
        <v>0</v>
      </c>
      <c r="E112" t="s">
        <v>622</v>
      </c>
      <c r="F112" s="219">
        <f>'2019 Donahues Program'!K142</f>
        <v>0</v>
      </c>
      <c r="G112">
        <f>'2019 Donahues Program'!$F$18</f>
        <v>0</v>
      </c>
    </row>
    <row r="113" spans="1:7" x14ac:dyDescent="0.15">
      <c r="A113" t="s">
        <v>743</v>
      </c>
      <c r="C113" s="218">
        <f>'2019 Donahues Program'!$K$22</f>
        <v>0</v>
      </c>
      <c r="D113" s="218">
        <f>'2019 Donahues Program'!$K$22</f>
        <v>0</v>
      </c>
      <c r="E113" t="s">
        <v>623</v>
      </c>
      <c r="F113" s="219">
        <f>'2019 Donahues Program'!K143</f>
        <v>0</v>
      </c>
      <c r="G113">
        <f>'2019 Donahues Program'!$F$18</f>
        <v>0</v>
      </c>
    </row>
    <row r="114" spans="1:7" x14ac:dyDescent="0.15">
      <c r="A114" t="s">
        <v>744</v>
      </c>
      <c r="C114" s="218">
        <f>'2019 Donahues Program'!$K$22</f>
        <v>0</v>
      </c>
      <c r="D114" s="218">
        <f>'2019 Donahues Program'!$K$22</f>
        <v>0</v>
      </c>
      <c r="E114" t="s">
        <v>624</v>
      </c>
      <c r="F114" s="219">
        <f>'2019 Donahues Program'!K144</f>
        <v>0</v>
      </c>
      <c r="G114">
        <f>'2019 Donahues Program'!$F$18</f>
        <v>0</v>
      </c>
    </row>
    <row r="115" spans="1:7" x14ac:dyDescent="0.15">
      <c r="A115" t="s">
        <v>745</v>
      </c>
      <c r="C115" s="218">
        <f>'2019 Donahues Program'!$K$22</f>
        <v>0</v>
      </c>
      <c r="D115" s="218">
        <f>'2019 Donahues Program'!$K$22</f>
        <v>0</v>
      </c>
      <c r="E115" t="s">
        <v>625</v>
      </c>
      <c r="F115" s="219">
        <f>'2019 Donahues Program'!K146</f>
        <v>0</v>
      </c>
      <c r="G115">
        <f>'2019 Donahues Program'!$F$18</f>
        <v>0</v>
      </c>
    </row>
    <row r="116" spans="1:7" x14ac:dyDescent="0.15">
      <c r="A116" t="s">
        <v>746</v>
      </c>
      <c r="C116" s="218">
        <f>'2019 Donahues Program'!$K$22</f>
        <v>0</v>
      </c>
      <c r="D116" s="218">
        <f>'2019 Donahues Program'!$K$22</f>
        <v>0</v>
      </c>
      <c r="E116" t="s">
        <v>626</v>
      </c>
      <c r="F116" s="219">
        <f>'2019 Donahues Program'!K147</f>
        <v>0</v>
      </c>
      <c r="G116">
        <f>'2019 Donahues Program'!$F$18</f>
        <v>0</v>
      </c>
    </row>
    <row r="117" spans="1:7" x14ac:dyDescent="0.15">
      <c r="A117" t="s">
        <v>747</v>
      </c>
      <c r="C117" s="218">
        <f>'2019 Donahues Program'!$K$22</f>
        <v>0</v>
      </c>
      <c r="D117" s="218">
        <f>'2019 Donahues Program'!$K$22</f>
        <v>0</v>
      </c>
      <c r="E117" t="s">
        <v>627</v>
      </c>
      <c r="F117" s="219">
        <f>'2019 Donahues Program'!K148</f>
        <v>0</v>
      </c>
      <c r="G117">
        <f>'2019 Donahues Program'!$F$18</f>
        <v>0</v>
      </c>
    </row>
    <row r="118" spans="1:7" x14ac:dyDescent="0.15">
      <c r="A118" t="s">
        <v>748</v>
      </c>
      <c r="C118" s="218">
        <f>'2019 Donahues Program'!$K$22</f>
        <v>0</v>
      </c>
      <c r="D118" s="218">
        <f>'2019 Donahues Program'!$K$22</f>
        <v>0</v>
      </c>
      <c r="E118" t="s">
        <v>628</v>
      </c>
      <c r="F118" s="219">
        <f>'2019 Donahues Program'!K149</f>
        <v>0</v>
      </c>
      <c r="G118">
        <f>'2019 Donahues Program'!$F$18</f>
        <v>0</v>
      </c>
    </row>
    <row r="119" spans="1:7" x14ac:dyDescent="0.15">
      <c r="A119" t="s">
        <v>749</v>
      </c>
      <c r="C119" s="218">
        <f>'2019 Donahues Program'!$K$22</f>
        <v>0</v>
      </c>
      <c r="D119" s="218">
        <f>'2019 Donahues Program'!$K$22</f>
        <v>0</v>
      </c>
      <c r="E119" t="s">
        <v>629</v>
      </c>
      <c r="F119" s="219">
        <f>'2019 Donahues Program'!K150</f>
        <v>0</v>
      </c>
      <c r="G119">
        <f>'2019 Donahues Program'!$F$18</f>
        <v>0</v>
      </c>
    </row>
    <row r="120" spans="1:7" x14ac:dyDescent="0.15">
      <c r="A120" t="s">
        <v>750</v>
      </c>
      <c r="C120" s="218">
        <f>'2019 Donahues Program'!$K$22</f>
        <v>0</v>
      </c>
      <c r="D120" s="218">
        <f>'2019 Donahues Program'!$K$22</f>
        <v>0</v>
      </c>
      <c r="E120" t="s">
        <v>630</v>
      </c>
      <c r="F120" s="219">
        <f>'2019 Donahues Program'!K153</f>
        <v>0</v>
      </c>
      <c r="G120">
        <f>'2019 Donahues Program'!$F$18</f>
        <v>0</v>
      </c>
    </row>
    <row r="121" spans="1:7" x14ac:dyDescent="0.15">
      <c r="A121" t="s">
        <v>751</v>
      </c>
      <c r="C121" s="218">
        <f>'2019 Donahues Program'!$K$22</f>
        <v>0</v>
      </c>
      <c r="D121" s="218">
        <f>'2019 Donahues Program'!$K$22</f>
        <v>0</v>
      </c>
      <c r="E121" t="s">
        <v>631</v>
      </c>
      <c r="F121" s="219" t="e">
        <f>'2019 Donahues Program'!#REF!</f>
        <v>#REF!</v>
      </c>
      <c r="G121">
        <f>'2019 Donahues Program'!$F$18</f>
        <v>0</v>
      </c>
    </row>
    <row r="122" spans="1:7" x14ac:dyDescent="0.15">
      <c r="A122" t="s">
        <v>752</v>
      </c>
      <c r="C122" s="218">
        <f>'2019 Donahues Program'!$K$22</f>
        <v>0</v>
      </c>
      <c r="D122" s="218">
        <f>'2019 Donahues Program'!$K$22</f>
        <v>0</v>
      </c>
      <c r="E122" t="s">
        <v>632</v>
      </c>
      <c r="F122" s="219" t="e">
        <f>'2019 Donahues Program'!#REF!</f>
        <v>#REF!</v>
      </c>
      <c r="G122">
        <f>'2019 Donahues Program'!$F$18</f>
        <v>0</v>
      </c>
    </row>
    <row r="123" spans="1:7" x14ac:dyDescent="0.15">
      <c r="A123" t="s">
        <v>753</v>
      </c>
      <c r="C123" s="218">
        <f>'2019 Donahues Program'!$K$22</f>
        <v>0</v>
      </c>
      <c r="D123" s="218">
        <f>'2019 Donahues Program'!$K$22</f>
        <v>0</v>
      </c>
      <c r="E123" t="s">
        <v>633</v>
      </c>
      <c r="F123" s="219" t="e">
        <f>'2019 Donahues Program'!#REF!</f>
        <v>#REF!</v>
      </c>
      <c r="G123">
        <f>'2019 Donahues Program'!$F$18</f>
        <v>0</v>
      </c>
    </row>
    <row r="124" spans="1:7" x14ac:dyDescent="0.15">
      <c r="A124" t="s">
        <v>754</v>
      </c>
      <c r="C124" s="218">
        <f>'2019 Donahues Program'!$K$22</f>
        <v>0</v>
      </c>
      <c r="D124" s="218">
        <f>'2019 Donahues Program'!$K$22</f>
        <v>0</v>
      </c>
      <c r="E124" t="s">
        <v>634</v>
      </c>
      <c r="F124" s="219">
        <f>'2019 Donahues Program'!K151</f>
        <v>0</v>
      </c>
      <c r="G124">
        <f>'2019 Donahues Program'!$F$18</f>
        <v>0</v>
      </c>
    </row>
    <row r="125" spans="1:7" x14ac:dyDescent="0.15">
      <c r="A125" t="s">
        <v>755</v>
      </c>
      <c r="C125" s="218">
        <f>'2019 Donahues Program'!$K$22</f>
        <v>0</v>
      </c>
      <c r="D125" s="218">
        <f>'2019 Donahues Program'!$K$22</f>
        <v>0</v>
      </c>
      <c r="E125" t="s">
        <v>635</v>
      </c>
      <c r="F125" s="219">
        <f>'2019 Donahues Program'!K152</f>
        <v>0</v>
      </c>
      <c r="G125">
        <f>'2019 Donahues Program'!$F$18</f>
        <v>0</v>
      </c>
    </row>
    <row r="126" spans="1:7" x14ac:dyDescent="0.15">
      <c r="A126" t="s">
        <v>756</v>
      </c>
      <c r="C126" s="218">
        <f>'2019 Donahues Program'!$K$22</f>
        <v>0</v>
      </c>
      <c r="D126" s="218">
        <f>'2019 Donahues Program'!$K$22</f>
        <v>0</v>
      </c>
      <c r="E126" t="s">
        <v>636</v>
      </c>
      <c r="F126" s="219">
        <f>'2019 Donahues Program'!K154</f>
        <v>0</v>
      </c>
      <c r="G126">
        <f>'2019 Donahues Program'!$F$18</f>
        <v>0</v>
      </c>
    </row>
    <row r="127" spans="1:7" x14ac:dyDescent="0.15">
      <c r="A127" t="s">
        <v>757</v>
      </c>
      <c r="C127" s="218">
        <f>'2019 Donahues Program'!$K$22</f>
        <v>0</v>
      </c>
      <c r="D127" s="218">
        <f>'2019 Donahues Program'!$K$22</f>
        <v>0</v>
      </c>
      <c r="E127" t="s">
        <v>637</v>
      </c>
      <c r="F127" s="219">
        <f>'2019 Donahues Program'!K155</f>
        <v>0</v>
      </c>
      <c r="G127">
        <f>'2019 Donahues Program'!$F$18</f>
        <v>0</v>
      </c>
    </row>
    <row r="128" spans="1:7" x14ac:dyDescent="0.15">
      <c r="A128" t="s">
        <v>758</v>
      </c>
      <c r="C128" s="218">
        <f>'2019 Donahues Program'!$K$22</f>
        <v>0</v>
      </c>
      <c r="D128" s="218">
        <f>'2019 Donahues Program'!$K$22</f>
        <v>0</v>
      </c>
      <c r="E128" t="s">
        <v>638</v>
      </c>
      <c r="F128" s="219">
        <f>'2019 Donahues Program'!K156</f>
        <v>0</v>
      </c>
      <c r="G128">
        <f>'2019 Donahues Program'!$F$18</f>
        <v>0</v>
      </c>
    </row>
    <row r="129" spans="1:7" x14ac:dyDescent="0.15">
      <c r="A129" t="s">
        <v>639</v>
      </c>
      <c r="C129" s="218">
        <f>'2019 Donahues Program'!$K$22</f>
        <v>0</v>
      </c>
      <c r="D129" s="218">
        <f>'2019 Donahues Program'!$K$22</f>
        <v>0</v>
      </c>
      <c r="E129" t="s">
        <v>759</v>
      </c>
      <c r="F129" s="219">
        <f>'2019 Donahues Program'!K163</f>
        <v>0</v>
      </c>
      <c r="G129">
        <f>'2019 Donahues Program'!$F$18</f>
        <v>0</v>
      </c>
    </row>
    <row r="130" spans="1:7" x14ac:dyDescent="0.15">
      <c r="A130" t="s">
        <v>1053</v>
      </c>
      <c r="C130" s="218">
        <f>'2019 Donahues Program'!$K$22</f>
        <v>0</v>
      </c>
      <c r="D130" s="218">
        <f>'2019 Donahues Program'!$K$22</f>
        <v>0</v>
      </c>
      <c r="E130" t="s">
        <v>1066</v>
      </c>
      <c r="F130" s="219">
        <f>'2019 Donahues Program'!K164</f>
        <v>0</v>
      </c>
      <c r="G130">
        <f>'2019 Donahues Program'!$F$18</f>
        <v>0</v>
      </c>
    </row>
    <row r="131" spans="1:7" x14ac:dyDescent="0.15">
      <c r="A131" t="s">
        <v>640</v>
      </c>
      <c r="C131" s="218">
        <f>'2019 Donahues Program'!$K$22</f>
        <v>0</v>
      </c>
      <c r="D131" s="218">
        <f>'2019 Donahues Program'!$K$22</f>
        <v>0</v>
      </c>
      <c r="E131" t="s">
        <v>1067</v>
      </c>
      <c r="F131" s="219">
        <f>'2019 Donahues Program'!K165</f>
        <v>0</v>
      </c>
      <c r="G131">
        <f>'2019 Donahues Program'!$F$18</f>
        <v>0</v>
      </c>
    </row>
    <row r="132" spans="1:7" x14ac:dyDescent="0.15">
      <c r="A132" t="s">
        <v>641</v>
      </c>
      <c r="C132" s="218">
        <f>'2019 Donahues Program'!$K$22</f>
        <v>0</v>
      </c>
      <c r="D132" s="218">
        <f>'2019 Donahues Program'!$K$22</f>
        <v>0</v>
      </c>
      <c r="E132" t="s">
        <v>1068</v>
      </c>
      <c r="F132" s="219">
        <f>'2019 Donahues Program'!K166</f>
        <v>0</v>
      </c>
      <c r="G132">
        <f>'2019 Donahues Program'!$F$18</f>
        <v>0</v>
      </c>
    </row>
    <row r="133" spans="1:7" x14ac:dyDescent="0.15">
      <c r="A133" t="s">
        <v>642</v>
      </c>
      <c r="C133" s="218">
        <f>'2019 Donahues Program'!$K$22</f>
        <v>0</v>
      </c>
      <c r="D133" s="218">
        <f>'2019 Donahues Program'!$K$22</f>
        <v>0</v>
      </c>
      <c r="E133" t="s">
        <v>760</v>
      </c>
      <c r="F133" s="219">
        <f>'2019 Donahues Program'!K167</f>
        <v>0</v>
      </c>
      <c r="G133">
        <f>'2019 Donahues Program'!$F$18</f>
        <v>0</v>
      </c>
    </row>
    <row r="134" spans="1:7" x14ac:dyDescent="0.15">
      <c r="A134" t="s">
        <v>643</v>
      </c>
      <c r="C134" s="218">
        <f>'2019 Donahues Program'!$K$22</f>
        <v>0</v>
      </c>
      <c r="D134" s="218">
        <f>'2019 Donahues Program'!$K$22</f>
        <v>0</v>
      </c>
      <c r="E134" t="s">
        <v>761</v>
      </c>
      <c r="F134" s="219">
        <f>'2019 Donahues Program'!K168</f>
        <v>0</v>
      </c>
      <c r="G134">
        <f>'2019 Donahues Program'!$F$18</f>
        <v>0</v>
      </c>
    </row>
    <row r="135" spans="1:7" x14ac:dyDescent="0.15">
      <c r="A135" t="s">
        <v>644</v>
      </c>
      <c r="C135" s="218">
        <f>'2019 Donahues Program'!$K$22</f>
        <v>0</v>
      </c>
      <c r="D135" s="218">
        <f>'2019 Donahues Program'!$K$22</f>
        <v>0</v>
      </c>
      <c r="E135" t="s">
        <v>762</v>
      </c>
      <c r="F135" s="219">
        <f>'2019 Donahues Program'!K169</f>
        <v>0</v>
      </c>
      <c r="G135">
        <f>'2019 Donahues Program'!$F$18</f>
        <v>0</v>
      </c>
    </row>
    <row r="136" spans="1:7" x14ac:dyDescent="0.15">
      <c r="A136" t="s">
        <v>645</v>
      </c>
      <c r="C136" s="218">
        <f>'2019 Donahues Program'!$K$22</f>
        <v>0</v>
      </c>
      <c r="D136" s="218">
        <f>'2019 Donahues Program'!$K$22</f>
        <v>0</v>
      </c>
      <c r="E136" t="s">
        <v>763</v>
      </c>
      <c r="F136" s="219">
        <f>'2019 Donahues Program'!K170</f>
        <v>0</v>
      </c>
      <c r="G136">
        <f>'2019 Donahues Program'!$F$18</f>
        <v>0</v>
      </c>
    </row>
    <row r="137" spans="1:7" x14ac:dyDescent="0.15">
      <c r="A137" t="s">
        <v>1050</v>
      </c>
      <c r="C137" s="218">
        <f>'2019 Donahues Program'!$K$22</f>
        <v>0</v>
      </c>
      <c r="D137" s="218">
        <f>'2019 Donahues Program'!$K$22</f>
        <v>0</v>
      </c>
      <c r="E137" t="s">
        <v>764</v>
      </c>
      <c r="F137" s="219">
        <f>'2019 Donahues Program'!K171</f>
        <v>0</v>
      </c>
      <c r="G137">
        <f>'2019 Donahues Program'!$F$18</f>
        <v>0</v>
      </c>
    </row>
    <row r="138" spans="1:7" x14ac:dyDescent="0.15">
      <c r="A138" t="s">
        <v>646</v>
      </c>
      <c r="C138" s="218">
        <f>'2019 Donahues Program'!$K$22</f>
        <v>0</v>
      </c>
      <c r="D138" s="218">
        <f>'2019 Donahues Program'!$K$22</f>
        <v>0</v>
      </c>
      <c r="E138" t="s">
        <v>765</v>
      </c>
      <c r="F138" s="219">
        <f>'2019 Donahues Program'!K172</f>
        <v>0</v>
      </c>
      <c r="G138">
        <f>'2019 Donahues Program'!$F$18</f>
        <v>0</v>
      </c>
    </row>
    <row r="139" spans="1:7" x14ac:dyDescent="0.15">
      <c r="A139" t="s">
        <v>647</v>
      </c>
      <c r="C139" s="218">
        <f>'2019 Donahues Program'!$K$22</f>
        <v>0</v>
      </c>
      <c r="D139" s="218">
        <f>'2019 Donahues Program'!$K$22</f>
        <v>0</v>
      </c>
      <c r="E139" t="s">
        <v>766</v>
      </c>
      <c r="F139" s="219">
        <f>'2019 Donahues Program'!K173</f>
        <v>0</v>
      </c>
      <c r="G139">
        <f>'2019 Donahues Program'!$F$18</f>
        <v>0</v>
      </c>
    </row>
    <row r="140" spans="1:7" x14ac:dyDescent="0.15">
      <c r="A140" t="s">
        <v>648</v>
      </c>
      <c r="C140" s="218">
        <f>'2019 Donahues Program'!$K$22</f>
        <v>0</v>
      </c>
      <c r="D140" s="218">
        <f>'2019 Donahues Program'!$K$22</f>
        <v>0</v>
      </c>
      <c r="E140" t="s">
        <v>767</v>
      </c>
      <c r="F140" s="219">
        <f>'2019 Donahues Program'!K174</f>
        <v>0</v>
      </c>
      <c r="G140">
        <f>'2019 Donahues Program'!$F$18</f>
        <v>0</v>
      </c>
    </row>
    <row r="141" spans="1:7" x14ac:dyDescent="0.15">
      <c r="A141" t="s">
        <v>651</v>
      </c>
      <c r="C141" s="218">
        <f>'2019 Donahues Program'!$K$22</f>
        <v>0</v>
      </c>
      <c r="D141" s="218">
        <f>'2019 Donahues Program'!$K$22</f>
        <v>0</v>
      </c>
      <c r="E141" t="s">
        <v>768</v>
      </c>
      <c r="F141" s="219">
        <f>'2019 Donahues Program'!K175</f>
        <v>0</v>
      </c>
      <c r="G141">
        <f>'2019 Donahues Program'!$F$18</f>
        <v>0</v>
      </c>
    </row>
    <row r="142" spans="1:7" x14ac:dyDescent="0.15">
      <c r="A142" t="s">
        <v>650</v>
      </c>
      <c r="C142" s="218">
        <f>'2019 Donahues Program'!$K$22</f>
        <v>0</v>
      </c>
      <c r="D142" s="218">
        <f>'2019 Donahues Program'!$K$22</f>
        <v>0</v>
      </c>
      <c r="E142" t="s">
        <v>769</v>
      </c>
      <c r="F142" s="219">
        <f>'2019 Donahues Program'!K176</f>
        <v>0</v>
      </c>
      <c r="G142">
        <f>'2019 Donahues Program'!$F$18</f>
        <v>0</v>
      </c>
    </row>
    <row r="143" spans="1:7" x14ac:dyDescent="0.15">
      <c r="A143" t="s">
        <v>652</v>
      </c>
      <c r="C143" s="218">
        <f>'2019 Donahues Program'!$K$22</f>
        <v>0</v>
      </c>
      <c r="D143" s="218">
        <f>'2019 Donahues Program'!$K$22</f>
        <v>0</v>
      </c>
      <c r="E143" t="s">
        <v>770</v>
      </c>
      <c r="F143" s="219">
        <f>'2019 Donahues Program'!K177</f>
        <v>0</v>
      </c>
      <c r="G143">
        <f>'2019 Donahues Program'!$F$18</f>
        <v>0</v>
      </c>
    </row>
    <row r="144" spans="1:7" x14ac:dyDescent="0.15">
      <c r="A144" t="s">
        <v>653</v>
      </c>
      <c r="C144" s="218">
        <f>'2019 Donahues Program'!$K$22</f>
        <v>0</v>
      </c>
      <c r="D144" s="218">
        <f>'2019 Donahues Program'!$K$22</f>
        <v>0</v>
      </c>
      <c r="E144" t="s">
        <v>771</v>
      </c>
      <c r="F144" s="219">
        <f>'2019 Donahues Program'!K178</f>
        <v>0</v>
      </c>
      <c r="G144">
        <f>'2019 Donahues Program'!$F$18</f>
        <v>0</v>
      </c>
    </row>
    <row r="145" spans="1:7" x14ac:dyDescent="0.15">
      <c r="A145" t="s">
        <v>654</v>
      </c>
      <c r="C145" s="218">
        <f>'2019 Donahues Program'!$K$22</f>
        <v>0</v>
      </c>
      <c r="D145" s="218">
        <f>'2019 Donahues Program'!$K$22</f>
        <v>0</v>
      </c>
      <c r="E145" t="s">
        <v>772</v>
      </c>
      <c r="F145" s="219">
        <f>'2019 Donahues Program'!K179</f>
        <v>0</v>
      </c>
      <c r="G145">
        <f>'2019 Donahues Program'!$F$18</f>
        <v>0</v>
      </c>
    </row>
    <row r="146" spans="1:7" x14ac:dyDescent="0.15">
      <c r="A146" t="s">
        <v>655</v>
      </c>
      <c r="C146" s="218">
        <f>'2019 Donahues Program'!$K$22</f>
        <v>0</v>
      </c>
      <c r="D146" s="218">
        <f>'2019 Donahues Program'!$K$22</f>
        <v>0</v>
      </c>
      <c r="E146" t="s">
        <v>773</v>
      </c>
      <c r="F146" s="219">
        <f>'2019 Donahues Program'!K180</f>
        <v>0</v>
      </c>
      <c r="G146">
        <f>'2019 Donahues Program'!$F$18</f>
        <v>0</v>
      </c>
    </row>
    <row r="147" spans="1:7" x14ac:dyDescent="0.15">
      <c r="A147" t="s">
        <v>656</v>
      </c>
      <c r="C147" s="218">
        <f>'2019 Donahues Program'!$K$22</f>
        <v>0</v>
      </c>
      <c r="D147" s="218">
        <f>'2019 Donahues Program'!$K$22</f>
        <v>0</v>
      </c>
      <c r="E147" t="s">
        <v>774</v>
      </c>
      <c r="F147" s="219">
        <f>'2019 Donahues Program'!K181</f>
        <v>0</v>
      </c>
      <c r="G147">
        <f>'2019 Donahues Program'!$F$18</f>
        <v>0</v>
      </c>
    </row>
    <row r="148" spans="1:7" x14ac:dyDescent="0.15">
      <c r="A148" t="s">
        <v>657</v>
      </c>
      <c r="C148" s="218">
        <f>'2019 Donahues Program'!$K$22</f>
        <v>0</v>
      </c>
      <c r="D148" s="218">
        <f>'2019 Donahues Program'!$K$22</f>
        <v>0</v>
      </c>
      <c r="E148" t="s">
        <v>775</v>
      </c>
      <c r="F148" s="219">
        <f>'2019 Donahues Program'!K182</f>
        <v>0</v>
      </c>
      <c r="G148">
        <f>'2019 Donahues Program'!$F$18</f>
        <v>0</v>
      </c>
    </row>
    <row r="149" spans="1:7" x14ac:dyDescent="0.15">
      <c r="A149" t="s">
        <v>658</v>
      </c>
      <c r="C149" s="218">
        <f>'2019 Donahues Program'!$K$22</f>
        <v>0</v>
      </c>
      <c r="D149" s="218">
        <f>'2019 Donahues Program'!$K$22</f>
        <v>0</v>
      </c>
      <c r="E149" t="s">
        <v>776</v>
      </c>
      <c r="F149" s="219">
        <f>'2019 Donahues Program'!K183</f>
        <v>0</v>
      </c>
      <c r="G149">
        <f>'2019 Donahues Program'!$F$18</f>
        <v>0</v>
      </c>
    </row>
    <row r="150" spans="1:7" x14ac:dyDescent="0.15">
      <c r="A150" t="s">
        <v>1054</v>
      </c>
      <c r="C150" s="218">
        <f>'2019 Donahues Program'!$K$22</f>
        <v>0</v>
      </c>
      <c r="D150" s="218">
        <f>'2019 Donahues Program'!$K$22</f>
        <v>0</v>
      </c>
      <c r="E150" t="s">
        <v>1069</v>
      </c>
      <c r="F150" s="219">
        <f>'2019 Donahues Program'!K184</f>
        <v>0</v>
      </c>
      <c r="G150">
        <f>'2019 Donahues Program'!$F$18</f>
        <v>0</v>
      </c>
    </row>
    <row r="151" spans="1:7" x14ac:dyDescent="0.15">
      <c r="A151" t="s">
        <v>659</v>
      </c>
      <c r="C151" s="218">
        <f>'2019 Donahues Program'!$K$22</f>
        <v>0</v>
      </c>
      <c r="D151" s="218">
        <f>'2019 Donahues Program'!$K$22</f>
        <v>0</v>
      </c>
      <c r="E151" t="s">
        <v>777</v>
      </c>
      <c r="F151" s="219">
        <f>'2019 Donahues Program'!K185</f>
        <v>0</v>
      </c>
      <c r="G151">
        <f>'2019 Donahues Program'!$F$18</f>
        <v>0</v>
      </c>
    </row>
    <row r="152" spans="1:7" x14ac:dyDescent="0.15">
      <c r="A152" t="s">
        <v>1057</v>
      </c>
      <c r="C152" s="218">
        <f>'2019 Donahues Program'!$K$22</f>
        <v>0</v>
      </c>
      <c r="D152" s="218">
        <f>'2019 Donahues Program'!$K$22</f>
        <v>0</v>
      </c>
      <c r="E152" t="s">
        <v>1070</v>
      </c>
      <c r="F152" s="219">
        <f>'2019 Donahues Program'!K186</f>
        <v>0</v>
      </c>
      <c r="G152">
        <f>'2019 Donahues Program'!$F$18</f>
        <v>0</v>
      </c>
    </row>
    <row r="153" spans="1:7" x14ac:dyDescent="0.15">
      <c r="A153" t="s">
        <v>660</v>
      </c>
      <c r="C153" s="218">
        <f>'2019 Donahues Program'!$K$22</f>
        <v>0</v>
      </c>
      <c r="D153" s="218">
        <f>'2019 Donahues Program'!$K$22</f>
        <v>0</v>
      </c>
      <c r="E153" t="s">
        <v>778</v>
      </c>
      <c r="F153" s="219">
        <f>'2019 Donahues Program'!K188</f>
        <v>0</v>
      </c>
      <c r="G153">
        <f>'2019 Donahues Program'!$F$18</f>
        <v>0</v>
      </c>
    </row>
    <row r="154" spans="1:7" x14ac:dyDescent="0.15">
      <c r="A154" t="s">
        <v>873</v>
      </c>
      <c r="C154" s="218">
        <f>'2019 Donahues Program'!$K$22</f>
        <v>0</v>
      </c>
      <c r="D154" s="218">
        <f>'2019 Donahues Program'!$K$22</f>
        <v>0</v>
      </c>
      <c r="E154" t="s">
        <v>779</v>
      </c>
      <c r="F154" s="219">
        <f>'2019 Donahues Program'!K189</f>
        <v>0</v>
      </c>
      <c r="G154">
        <f>'2019 Donahues Program'!$F$18</f>
        <v>0</v>
      </c>
    </row>
    <row r="155" spans="1:7" x14ac:dyDescent="0.15">
      <c r="A155" t="s">
        <v>662</v>
      </c>
      <c r="C155" s="218">
        <f>'2019 Donahues Program'!$K$22</f>
        <v>0</v>
      </c>
      <c r="D155" s="218">
        <f>'2019 Donahues Program'!$K$22</f>
        <v>0</v>
      </c>
      <c r="E155" t="s">
        <v>780</v>
      </c>
      <c r="F155" s="219">
        <f>'2019 Donahues Program'!K190</f>
        <v>0</v>
      </c>
      <c r="G155">
        <f>'2019 Donahues Program'!$F$18</f>
        <v>0</v>
      </c>
    </row>
    <row r="156" spans="1:7" x14ac:dyDescent="0.15">
      <c r="A156" t="s">
        <v>663</v>
      </c>
      <c r="C156" s="218">
        <f>'2019 Donahues Program'!$K$22</f>
        <v>0</v>
      </c>
      <c r="D156" s="218">
        <f>'2019 Donahues Program'!$K$22</f>
        <v>0</v>
      </c>
      <c r="E156" t="s">
        <v>781</v>
      </c>
      <c r="F156" s="219">
        <f>'2019 Donahues Program'!K191</f>
        <v>0</v>
      </c>
      <c r="G156">
        <f>'2019 Donahues Program'!$F$18</f>
        <v>0</v>
      </c>
    </row>
    <row r="157" spans="1:7" x14ac:dyDescent="0.15">
      <c r="A157" t="s">
        <v>664</v>
      </c>
      <c r="C157" s="218">
        <f>'2019 Donahues Program'!$K$22</f>
        <v>0</v>
      </c>
      <c r="D157" s="218">
        <f>'2019 Donahues Program'!$K$22</f>
        <v>0</v>
      </c>
      <c r="E157" t="s">
        <v>782</v>
      </c>
      <c r="F157" s="219">
        <f>'2019 Donahues Program'!K192</f>
        <v>0</v>
      </c>
      <c r="G157">
        <f>'2019 Donahues Program'!$F$18</f>
        <v>0</v>
      </c>
    </row>
    <row r="158" spans="1:7" x14ac:dyDescent="0.15">
      <c r="A158" t="s">
        <v>665</v>
      </c>
      <c r="C158" s="218">
        <f>'2019 Donahues Program'!$K$22</f>
        <v>0</v>
      </c>
      <c r="D158" s="218">
        <f>'2019 Donahues Program'!$K$22</f>
        <v>0</v>
      </c>
      <c r="E158" t="s">
        <v>783</v>
      </c>
      <c r="F158" s="219">
        <f>'2019 Donahues Program'!K193</f>
        <v>0</v>
      </c>
      <c r="G158">
        <f>'2019 Donahues Program'!$F$18</f>
        <v>0</v>
      </c>
    </row>
    <row r="159" spans="1:7" x14ac:dyDescent="0.15">
      <c r="A159" t="s">
        <v>666</v>
      </c>
      <c r="C159" s="218">
        <f>'2019 Donahues Program'!$K$22</f>
        <v>0</v>
      </c>
      <c r="D159" s="218">
        <f>'2019 Donahues Program'!$K$22</f>
        <v>0</v>
      </c>
      <c r="E159" t="s">
        <v>784</v>
      </c>
      <c r="F159" s="219">
        <f>'2019 Donahues Program'!K194</f>
        <v>0</v>
      </c>
      <c r="G159">
        <f>'2019 Donahues Program'!$F$18</f>
        <v>0</v>
      </c>
    </row>
    <row r="160" spans="1:7" x14ac:dyDescent="0.15">
      <c r="A160" t="s">
        <v>667</v>
      </c>
      <c r="C160" s="218">
        <f>'2019 Donahues Program'!$K$22</f>
        <v>0</v>
      </c>
      <c r="D160" s="218">
        <f>'2019 Donahues Program'!$K$22</f>
        <v>0</v>
      </c>
      <c r="E160" t="s">
        <v>785</v>
      </c>
      <c r="F160" s="219">
        <f>'2019 Donahues Program'!K195</f>
        <v>0</v>
      </c>
      <c r="G160">
        <f>'2019 Donahues Program'!$F$18</f>
        <v>0</v>
      </c>
    </row>
    <row r="161" spans="1:7" x14ac:dyDescent="0.15">
      <c r="A161" t="s">
        <v>668</v>
      </c>
      <c r="C161" s="218">
        <f>'2019 Donahues Program'!$K$22</f>
        <v>0</v>
      </c>
      <c r="D161" s="218">
        <f>'2019 Donahues Program'!$K$22</f>
        <v>0</v>
      </c>
      <c r="E161" t="s">
        <v>786</v>
      </c>
      <c r="F161" s="219">
        <f>'2019 Donahues Program'!K196</f>
        <v>0</v>
      </c>
      <c r="G161">
        <f>'2019 Donahues Program'!$F$18</f>
        <v>0</v>
      </c>
    </row>
    <row r="162" spans="1:7" x14ac:dyDescent="0.15">
      <c r="A162" t="s">
        <v>669</v>
      </c>
      <c r="C162" s="218">
        <f>'2019 Donahues Program'!$K$22</f>
        <v>0</v>
      </c>
      <c r="D162" s="218">
        <f>'2019 Donahues Program'!$K$22</f>
        <v>0</v>
      </c>
      <c r="E162" t="s">
        <v>787</v>
      </c>
      <c r="F162" s="219">
        <f>'2019 Donahues Program'!K197</f>
        <v>0</v>
      </c>
      <c r="G162">
        <f>'2019 Donahues Program'!$F$18</f>
        <v>0</v>
      </c>
    </row>
    <row r="163" spans="1:7" x14ac:dyDescent="0.15">
      <c r="A163" t="s">
        <v>670</v>
      </c>
      <c r="C163" s="218">
        <f>'2019 Donahues Program'!$K$22</f>
        <v>0</v>
      </c>
      <c r="D163" s="218">
        <f>'2019 Donahues Program'!$K$22</f>
        <v>0</v>
      </c>
      <c r="E163" t="s">
        <v>788</v>
      </c>
      <c r="F163" s="219">
        <f>'2019 Donahues Program'!K198</f>
        <v>0</v>
      </c>
      <c r="G163">
        <f>'2019 Donahues Program'!$F$18</f>
        <v>0</v>
      </c>
    </row>
    <row r="164" spans="1:7" x14ac:dyDescent="0.15">
      <c r="A164" t="s">
        <v>671</v>
      </c>
      <c r="C164" s="218">
        <f>'2019 Donahues Program'!$K$22</f>
        <v>0</v>
      </c>
      <c r="D164" s="218">
        <f>'2019 Donahues Program'!$K$22</f>
        <v>0</v>
      </c>
      <c r="E164" t="s">
        <v>789</v>
      </c>
      <c r="F164" s="219">
        <f>'2019 Donahues Program'!K199</f>
        <v>0</v>
      </c>
      <c r="G164">
        <f>'2019 Donahues Program'!$F$18</f>
        <v>0</v>
      </c>
    </row>
    <row r="165" spans="1:7" x14ac:dyDescent="0.15">
      <c r="A165" t="s">
        <v>672</v>
      </c>
      <c r="C165" s="218">
        <f>'2019 Donahues Program'!$K$22</f>
        <v>0</v>
      </c>
      <c r="D165" s="218">
        <f>'2019 Donahues Program'!$K$22</f>
        <v>0</v>
      </c>
      <c r="E165" t="s">
        <v>790</v>
      </c>
      <c r="F165" s="219">
        <f>'2019 Donahues Program'!K200</f>
        <v>0</v>
      </c>
      <c r="G165">
        <f>'2019 Donahues Program'!$F$18</f>
        <v>0</v>
      </c>
    </row>
    <row r="166" spans="1:7" x14ac:dyDescent="0.15">
      <c r="A166" t="s">
        <v>673</v>
      </c>
      <c r="C166" s="218">
        <f>'2019 Donahues Program'!$K$22</f>
        <v>0</v>
      </c>
      <c r="D166" s="218">
        <f>'2019 Donahues Program'!$K$22</f>
        <v>0</v>
      </c>
      <c r="E166" t="s">
        <v>791</v>
      </c>
      <c r="F166" s="219">
        <f>'2019 Donahues Program'!K201</f>
        <v>0</v>
      </c>
      <c r="G166">
        <f>'2019 Donahues Program'!$F$18</f>
        <v>0</v>
      </c>
    </row>
    <row r="167" spans="1:7" x14ac:dyDescent="0.15">
      <c r="A167" t="s">
        <v>674</v>
      </c>
      <c r="C167" s="218">
        <f>'2019 Donahues Program'!$K$22</f>
        <v>0</v>
      </c>
      <c r="D167" s="218">
        <f>'2019 Donahues Program'!$K$22</f>
        <v>0</v>
      </c>
      <c r="E167" t="s">
        <v>792</v>
      </c>
      <c r="F167" s="219">
        <f>'2019 Donahues Program'!K202</f>
        <v>0</v>
      </c>
      <c r="G167">
        <f>'2019 Donahues Program'!$F$18</f>
        <v>0</v>
      </c>
    </row>
    <row r="168" spans="1:7" x14ac:dyDescent="0.15">
      <c r="A168" t="s">
        <v>874</v>
      </c>
      <c r="C168" s="218">
        <f>'2019 Donahues Program'!$K$22</f>
        <v>0</v>
      </c>
      <c r="D168" s="218">
        <f>'2019 Donahues Program'!$K$22</f>
        <v>0</v>
      </c>
      <c r="E168" t="s">
        <v>793</v>
      </c>
      <c r="F168" s="219">
        <f>'2019 Donahues Program'!K203</f>
        <v>0</v>
      </c>
      <c r="G168">
        <f>'2019 Donahues Program'!$F$18</f>
        <v>0</v>
      </c>
    </row>
    <row r="169" spans="1:7" x14ac:dyDescent="0.15">
      <c r="A169" t="s">
        <v>675</v>
      </c>
      <c r="C169" s="218">
        <f>'2019 Donahues Program'!$K$22</f>
        <v>0</v>
      </c>
      <c r="D169" s="218">
        <f>'2019 Donahues Program'!$K$22</f>
        <v>0</v>
      </c>
      <c r="E169" t="s">
        <v>794</v>
      </c>
      <c r="F169" s="219">
        <f>'2019 Donahues Program'!K204</f>
        <v>0</v>
      </c>
      <c r="G169">
        <f>'2019 Donahues Program'!$F$18</f>
        <v>0</v>
      </c>
    </row>
    <row r="170" spans="1:7" x14ac:dyDescent="0.15">
      <c r="A170" t="s">
        <v>676</v>
      </c>
      <c r="C170" s="218">
        <f>'2019 Donahues Program'!$K$22</f>
        <v>0</v>
      </c>
      <c r="D170" s="218">
        <f>'2019 Donahues Program'!$K$22</f>
        <v>0</v>
      </c>
      <c r="E170" t="s">
        <v>795</v>
      </c>
      <c r="F170" s="219">
        <f>'2019 Donahues Program'!K205</f>
        <v>0</v>
      </c>
      <c r="G170">
        <f>'2019 Donahues Program'!$F$18</f>
        <v>0</v>
      </c>
    </row>
    <row r="171" spans="1:7" x14ac:dyDescent="0.15">
      <c r="A171" t="s">
        <v>677</v>
      </c>
      <c r="C171" s="218">
        <f>'2019 Donahues Program'!$K$22</f>
        <v>0</v>
      </c>
      <c r="D171" s="218">
        <f>'2019 Donahues Program'!$K$22</f>
        <v>0</v>
      </c>
      <c r="E171" t="s">
        <v>796</v>
      </c>
      <c r="F171" s="219">
        <f>'2019 Donahues Program'!K206</f>
        <v>0</v>
      </c>
      <c r="G171">
        <f>'2019 Donahues Program'!$F$18</f>
        <v>0</v>
      </c>
    </row>
    <row r="172" spans="1:7" x14ac:dyDescent="0.15">
      <c r="A172" t="s">
        <v>678</v>
      </c>
      <c r="C172" s="218">
        <f>'2019 Donahues Program'!$K$22</f>
        <v>0</v>
      </c>
      <c r="D172" s="218">
        <f>'2019 Donahues Program'!$K$22</f>
        <v>0</v>
      </c>
      <c r="E172" t="s">
        <v>797</v>
      </c>
      <c r="F172" s="219">
        <f>'2019 Donahues Program'!K207</f>
        <v>0</v>
      </c>
      <c r="G172">
        <f>'2019 Donahues Program'!$F$18</f>
        <v>0</v>
      </c>
    </row>
    <row r="173" spans="1:7" x14ac:dyDescent="0.15">
      <c r="A173" t="s">
        <v>679</v>
      </c>
      <c r="C173" s="218">
        <f>'2019 Donahues Program'!$K$22</f>
        <v>0</v>
      </c>
      <c r="D173" s="218">
        <f>'2019 Donahues Program'!$K$22</f>
        <v>0</v>
      </c>
      <c r="E173" t="s">
        <v>798</v>
      </c>
      <c r="F173" s="219">
        <f>'2019 Donahues Program'!K208</f>
        <v>0</v>
      </c>
      <c r="G173">
        <f>'2019 Donahues Program'!$F$18</f>
        <v>0</v>
      </c>
    </row>
    <row r="174" spans="1:7" x14ac:dyDescent="0.15">
      <c r="A174" t="s">
        <v>680</v>
      </c>
      <c r="C174" s="218">
        <f>'2019 Donahues Program'!$K$22</f>
        <v>0</v>
      </c>
      <c r="D174" s="218">
        <f>'2019 Donahues Program'!$K$22</f>
        <v>0</v>
      </c>
      <c r="E174" t="s">
        <v>799</v>
      </c>
      <c r="F174" s="219">
        <f>'2019 Donahues Program'!K209</f>
        <v>0</v>
      </c>
      <c r="G174">
        <f>'2019 Donahues Program'!$F$18</f>
        <v>0</v>
      </c>
    </row>
    <row r="175" spans="1:7" x14ac:dyDescent="0.15">
      <c r="A175" t="s">
        <v>681</v>
      </c>
      <c r="C175" s="218">
        <f>'2019 Donahues Program'!$K$22</f>
        <v>0</v>
      </c>
      <c r="D175" s="218">
        <f>'2019 Donahues Program'!$K$22</f>
        <v>0</v>
      </c>
      <c r="E175" t="s">
        <v>800</v>
      </c>
      <c r="F175" s="219">
        <f>'2019 Donahues Program'!K210</f>
        <v>0</v>
      </c>
      <c r="G175">
        <f>'2019 Donahues Program'!$F$18</f>
        <v>0</v>
      </c>
    </row>
    <row r="176" spans="1:7" x14ac:dyDescent="0.15">
      <c r="A176" t="s">
        <v>682</v>
      </c>
      <c r="C176" s="218">
        <f>'2019 Donahues Program'!$K$22</f>
        <v>0</v>
      </c>
      <c r="D176" s="218">
        <f>'2019 Donahues Program'!$K$22</f>
        <v>0</v>
      </c>
      <c r="E176" t="s">
        <v>801</v>
      </c>
      <c r="F176" s="219">
        <f>'2019 Donahues Program'!K211</f>
        <v>0</v>
      </c>
      <c r="G176">
        <f>'2019 Donahues Program'!$F$18</f>
        <v>0</v>
      </c>
    </row>
    <row r="177" spans="1:7" x14ac:dyDescent="0.15">
      <c r="A177" t="s">
        <v>683</v>
      </c>
      <c r="C177" s="218">
        <f>'2019 Donahues Program'!$K$22</f>
        <v>0</v>
      </c>
      <c r="D177" s="218">
        <f>'2019 Donahues Program'!$K$22</f>
        <v>0</v>
      </c>
      <c r="E177" t="s">
        <v>802</v>
      </c>
      <c r="F177" s="219">
        <f>'2019 Donahues Program'!K212</f>
        <v>0</v>
      </c>
      <c r="G177">
        <f>'2019 Donahues Program'!$F$18</f>
        <v>0</v>
      </c>
    </row>
    <row r="178" spans="1:7" x14ac:dyDescent="0.15">
      <c r="A178" t="s">
        <v>684</v>
      </c>
      <c r="C178" s="218">
        <f>'2019 Donahues Program'!$K$22</f>
        <v>0</v>
      </c>
      <c r="D178" s="218">
        <f>'2019 Donahues Program'!$K$22</f>
        <v>0</v>
      </c>
      <c r="E178" t="s">
        <v>803</v>
      </c>
      <c r="F178" s="219">
        <f>'2019 Donahues Program'!K213</f>
        <v>0</v>
      </c>
      <c r="G178">
        <f>'2019 Donahues Program'!$F$18</f>
        <v>0</v>
      </c>
    </row>
    <row r="179" spans="1:7" x14ac:dyDescent="0.15">
      <c r="A179" t="s">
        <v>1051</v>
      </c>
      <c r="C179" s="218">
        <f>'2019 Donahues Program'!$K$22</f>
        <v>0</v>
      </c>
      <c r="D179" s="218">
        <f>'2019 Donahues Program'!$K$22</f>
        <v>0</v>
      </c>
      <c r="E179" t="s">
        <v>804</v>
      </c>
      <c r="F179" s="219">
        <f>'2019 Donahues Program'!K214</f>
        <v>0</v>
      </c>
      <c r="G179">
        <f>'2019 Donahues Program'!$F$18</f>
        <v>0</v>
      </c>
    </row>
    <row r="180" spans="1:7" x14ac:dyDescent="0.15">
      <c r="A180" t="s">
        <v>685</v>
      </c>
      <c r="C180" s="218">
        <f>'2019 Donahues Program'!$K$22</f>
        <v>0</v>
      </c>
      <c r="D180" s="218">
        <f>'2019 Donahues Program'!$K$22</f>
        <v>0</v>
      </c>
      <c r="E180" t="s">
        <v>805</v>
      </c>
      <c r="F180" s="219">
        <f>'2019 Donahues Program'!K215</f>
        <v>0</v>
      </c>
      <c r="G180">
        <f>'2019 Donahues Program'!$F$18</f>
        <v>0</v>
      </c>
    </row>
    <row r="181" spans="1:7" x14ac:dyDescent="0.15">
      <c r="A181" t="s">
        <v>686</v>
      </c>
      <c r="C181" s="218">
        <f>'2019 Donahues Program'!$K$22</f>
        <v>0</v>
      </c>
      <c r="D181" s="218">
        <f>'2019 Donahues Program'!$K$22</f>
        <v>0</v>
      </c>
      <c r="E181" t="s">
        <v>806</v>
      </c>
      <c r="F181" s="219">
        <f>'2019 Donahues Program'!K216</f>
        <v>0</v>
      </c>
      <c r="G181">
        <f>'2019 Donahues Program'!$F$18</f>
        <v>0</v>
      </c>
    </row>
    <row r="182" spans="1:7" x14ac:dyDescent="0.15">
      <c r="A182" t="s">
        <v>687</v>
      </c>
      <c r="C182" s="218">
        <f>'2019 Donahues Program'!$K$22</f>
        <v>0</v>
      </c>
      <c r="D182" s="218">
        <f>'2019 Donahues Program'!$K$22</f>
        <v>0</v>
      </c>
      <c r="E182" t="s">
        <v>807</v>
      </c>
      <c r="F182" s="219">
        <f>'2019 Donahues Program'!K217</f>
        <v>0</v>
      </c>
      <c r="G182">
        <f>'2019 Donahues Program'!$F$18</f>
        <v>0</v>
      </c>
    </row>
    <row r="183" spans="1:7" x14ac:dyDescent="0.15">
      <c r="A183" t="s">
        <v>688</v>
      </c>
      <c r="C183" s="218">
        <f>'2019 Donahues Program'!$K$22</f>
        <v>0</v>
      </c>
      <c r="D183" s="218">
        <f>'2019 Donahues Program'!$K$22</f>
        <v>0</v>
      </c>
      <c r="E183" t="s">
        <v>808</v>
      </c>
      <c r="F183" s="219">
        <f>'2019 Donahues Program'!K218</f>
        <v>0</v>
      </c>
      <c r="G183">
        <f>'2019 Donahues Program'!$F$18</f>
        <v>0</v>
      </c>
    </row>
    <row r="184" spans="1:7" x14ac:dyDescent="0.15">
      <c r="A184" t="s">
        <v>689</v>
      </c>
      <c r="C184" s="218">
        <f>'2019 Donahues Program'!$K$22</f>
        <v>0</v>
      </c>
      <c r="D184" s="218">
        <f>'2019 Donahues Program'!$K$22</f>
        <v>0</v>
      </c>
      <c r="E184" t="s">
        <v>809</v>
      </c>
      <c r="F184" s="219">
        <f>'2019 Donahues Program'!K219</f>
        <v>0</v>
      </c>
      <c r="G184">
        <f>'2019 Donahues Program'!$F$18</f>
        <v>0</v>
      </c>
    </row>
    <row r="185" spans="1:7" x14ac:dyDescent="0.15">
      <c r="A185" t="s">
        <v>690</v>
      </c>
      <c r="C185" s="218">
        <f>'2019 Donahues Program'!$K$22</f>
        <v>0</v>
      </c>
      <c r="D185" s="218">
        <f>'2019 Donahues Program'!$K$22</f>
        <v>0</v>
      </c>
      <c r="E185" t="s">
        <v>810</v>
      </c>
      <c r="F185" s="219">
        <f>'2019 Donahues Program'!K221</f>
        <v>0</v>
      </c>
      <c r="G185">
        <f>'2019 Donahues Program'!$F$18</f>
        <v>0</v>
      </c>
    </row>
    <row r="186" spans="1:7" x14ac:dyDescent="0.15">
      <c r="A186" t="s">
        <v>691</v>
      </c>
      <c r="C186" s="218">
        <f>'2019 Donahues Program'!$K$22</f>
        <v>0</v>
      </c>
      <c r="D186" s="218">
        <f>'2019 Donahues Program'!$K$22</f>
        <v>0</v>
      </c>
      <c r="E186" t="s">
        <v>811</v>
      </c>
      <c r="F186" s="219">
        <f>'2019 Donahues Program'!K222</f>
        <v>0</v>
      </c>
      <c r="G186">
        <f>'2019 Donahues Program'!$F$18</f>
        <v>0</v>
      </c>
    </row>
    <row r="187" spans="1:7" x14ac:dyDescent="0.15">
      <c r="A187" t="s">
        <v>692</v>
      </c>
      <c r="C187" s="218">
        <f>'2019 Donahues Program'!$K$22</f>
        <v>0</v>
      </c>
      <c r="D187" s="218">
        <f>'2019 Donahues Program'!$K$22</f>
        <v>0</v>
      </c>
      <c r="E187" t="s">
        <v>812</v>
      </c>
      <c r="F187" s="219">
        <f>'2019 Donahues Program'!K223</f>
        <v>0</v>
      </c>
      <c r="G187">
        <f>'2019 Donahues Program'!$F$18</f>
        <v>0</v>
      </c>
    </row>
    <row r="188" spans="1:7" x14ac:dyDescent="0.15">
      <c r="A188" t="s">
        <v>693</v>
      </c>
      <c r="C188" s="218">
        <f>'2019 Donahues Program'!$K$22</f>
        <v>0</v>
      </c>
      <c r="D188" s="218">
        <f>'2019 Donahues Program'!$K$22</f>
        <v>0</v>
      </c>
      <c r="E188" t="s">
        <v>813</v>
      </c>
      <c r="F188" s="219">
        <f>'2019 Donahues Program'!K224</f>
        <v>0</v>
      </c>
      <c r="G188">
        <f>'2019 Donahues Program'!$F$18</f>
        <v>0</v>
      </c>
    </row>
    <row r="189" spans="1:7" x14ac:dyDescent="0.15">
      <c r="A189" t="s">
        <v>1059</v>
      </c>
      <c r="C189" s="218">
        <f>'2019 Donahues Program'!$K$22</f>
        <v>0</v>
      </c>
      <c r="D189" s="218">
        <f>'2019 Donahues Program'!$K$22</f>
        <v>0</v>
      </c>
      <c r="E189" t="s">
        <v>1071</v>
      </c>
      <c r="F189" s="219">
        <f>'2019 Donahues Program'!K225</f>
        <v>0</v>
      </c>
      <c r="G189">
        <f>'2019 Donahues Program'!$F$18</f>
        <v>0</v>
      </c>
    </row>
    <row r="190" spans="1:7" x14ac:dyDescent="0.15">
      <c r="A190" t="s">
        <v>694</v>
      </c>
      <c r="C190" s="218">
        <f>'2019 Donahues Program'!$K$22</f>
        <v>0</v>
      </c>
      <c r="D190" s="218">
        <f>'2019 Donahues Program'!$K$22</f>
        <v>0</v>
      </c>
      <c r="E190" t="s">
        <v>814</v>
      </c>
      <c r="F190" s="219">
        <f>'2019 Donahues Program'!K226</f>
        <v>0</v>
      </c>
      <c r="G190">
        <f>'2019 Donahues Program'!$F$18</f>
        <v>0</v>
      </c>
    </row>
    <row r="191" spans="1:7" x14ac:dyDescent="0.15">
      <c r="A191" t="s">
        <v>695</v>
      </c>
      <c r="C191" s="218">
        <f>'2019 Donahues Program'!$K$22</f>
        <v>0</v>
      </c>
      <c r="D191" s="218">
        <f>'2019 Donahues Program'!$K$22</f>
        <v>0</v>
      </c>
      <c r="E191" t="s">
        <v>815</v>
      </c>
      <c r="F191" s="219">
        <f>'2019 Donahues Program'!K227</f>
        <v>0</v>
      </c>
      <c r="G191">
        <f>'2019 Donahues Program'!$F$18</f>
        <v>0</v>
      </c>
    </row>
    <row r="192" spans="1:7" x14ac:dyDescent="0.15">
      <c r="A192" t="s">
        <v>696</v>
      </c>
      <c r="C192" s="218">
        <f>'2019 Donahues Program'!$K$22</f>
        <v>0</v>
      </c>
      <c r="D192" s="218">
        <f>'2019 Donahues Program'!$K$22</f>
        <v>0</v>
      </c>
      <c r="E192" t="s">
        <v>816</v>
      </c>
      <c r="F192" s="219">
        <f>'2019 Donahues Program'!K228</f>
        <v>0</v>
      </c>
      <c r="G192">
        <f>'2019 Donahues Program'!$F$18</f>
        <v>0</v>
      </c>
    </row>
    <row r="193" spans="1:7" x14ac:dyDescent="0.15">
      <c r="A193" t="s">
        <v>697</v>
      </c>
      <c r="C193" s="218">
        <f>'2019 Donahues Program'!$K$22</f>
        <v>0</v>
      </c>
      <c r="D193" s="218">
        <f>'2019 Donahues Program'!$K$22</f>
        <v>0</v>
      </c>
      <c r="E193" t="s">
        <v>817</v>
      </c>
      <c r="F193" s="219">
        <f>'2019 Donahues Program'!K229</f>
        <v>0</v>
      </c>
      <c r="G193">
        <f>'2019 Donahues Program'!$F$18</f>
        <v>0</v>
      </c>
    </row>
    <row r="194" spans="1:7" x14ac:dyDescent="0.15">
      <c r="A194" t="s">
        <v>698</v>
      </c>
      <c r="C194" s="218">
        <f>'2019 Donahues Program'!$K$22</f>
        <v>0</v>
      </c>
      <c r="D194" s="218">
        <f>'2019 Donahues Program'!$K$22</f>
        <v>0</v>
      </c>
      <c r="E194" t="s">
        <v>818</v>
      </c>
      <c r="F194" s="219">
        <f>'2019 Donahues Program'!K230</f>
        <v>0</v>
      </c>
      <c r="G194">
        <f>'2019 Donahues Program'!$F$18</f>
        <v>0</v>
      </c>
    </row>
    <row r="195" spans="1:7" x14ac:dyDescent="0.15">
      <c r="A195" t="s">
        <v>699</v>
      </c>
      <c r="C195" s="218">
        <f>'2019 Donahues Program'!$K$22</f>
        <v>0</v>
      </c>
      <c r="D195" s="218">
        <f>'2019 Donahues Program'!$K$22</f>
        <v>0</v>
      </c>
      <c r="E195" t="s">
        <v>819</v>
      </c>
      <c r="F195" s="219">
        <f>'2019 Donahues Program'!K231</f>
        <v>0</v>
      </c>
      <c r="G195">
        <f>'2019 Donahues Program'!$F$18</f>
        <v>0</v>
      </c>
    </row>
    <row r="196" spans="1:7" x14ac:dyDescent="0.15">
      <c r="A196" t="s">
        <v>700</v>
      </c>
      <c r="C196" s="218">
        <f>'2019 Donahues Program'!$K$22</f>
        <v>0</v>
      </c>
      <c r="D196" s="218">
        <f>'2019 Donahues Program'!$K$22</f>
        <v>0</v>
      </c>
      <c r="E196" t="s">
        <v>820</v>
      </c>
      <c r="F196" s="219">
        <f>'2019 Donahues Program'!K232</f>
        <v>0</v>
      </c>
      <c r="G196">
        <f>'2019 Donahues Program'!$F$18</f>
        <v>0</v>
      </c>
    </row>
    <row r="197" spans="1:7" x14ac:dyDescent="0.15">
      <c r="A197" t="s">
        <v>701</v>
      </c>
      <c r="C197" s="218">
        <f>'2019 Donahues Program'!$K$22</f>
        <v>0</v>
      </c>
      <c r="D197" s="218">
        <f>'2019 Donahues Program'!$K$22</f>
        <v>0</v>
      </c>
      <c r="E197" t="s">
        <v>821</v>
      </c>
      <c r="F197" s="219">
        <f>'2019 Donahues Program'!K233</f>
        <v>0</v>
      </c>
      <c r="G197">
        <f>'2019 Donahues Program'!$F$18</f>
        <v>0</v>
      </c>
    </row>
    <row r="198" spans="1:7" x14ac:dyDescent="0.15">
      <c r="A198" t="s">
        <v>702</v>
      </c>
      <c r="C198" s="218">
        <f>'2019 Donahues Program'!$K$22</f>
        <v>0</v>
      </c>
      <c r="D198" s="218">
        <f>'2019 Donahues Program'!$K$22</f>
        <v>0</v>
      </c>
      <c r="E198" t="s">
        <v>822</v>
      </c>
      <c r="F198" s="219">
        <f>'2019 Donahues Program'!K234</f>
        <v>0</v>
      </c>
      <c r="G198">
        <f>'2019 Donahues Program'!$F$18</f>
        <v>0</v>
      </c>
    </row>
    <row r="199" spans="1:7" x14ac:dyDescent="0.15">
      <c r="A199" t="s">
        <v>703</v>
      </c>
      <c r="C199" s="218">
        <f>'2019 Donahues Program'!$K$22</f>
        <v>0</v>
      </c>
      <c r="D199" s="218">
        <f>'2019 Donahues Program'!$K$22</f>
        <v>0</v>
      </c>
      <c r="E199" t="s">
        <v>823</v>
      </c>
      <c r="F199" s="219">
        <f>'2019 Donahues Program'!K235</f>
        <v>0</v>
      </c>
      <c r="G199">
        <f>'2019 Donahues Program'!$F$18</f>
        <v>0</v>
      </c>
    </row>
    <row r="200" spans="1:7" x14ac:dyDescent="0.15">
      <c r="A200" t="s">
        <v>704</v>
      </c>
      <c r="C200" s="218">
        <f>'2019 Donahues Program'!$K$22</f>
        <v>0</v>
      </c>
      <c r="D200" s="218">
        <f>'2019 Donahues Program'!$K$22</f>
        <v>0</v>
      </c>
      <c r="E200" t="s">
        <v>824</v>
      </c>
      <c r="F200" s="219">
        <f>'2019 Donahues Program'!K236</f>
        <v>0</v>
      </c>
      <c r="G200">
        <f>'2019 Donahues Program'!$F$18</f>
        <v>0</v>
      </c>
    </row>
    <row r="201" spans="1:7" x14ac:dyDescent="0.15">
      <c r="A201" t="s">
        <v>705</v>
      </c>
      <c r="C201" s="218">
        <f>'2019 Donahues Program'!$K$22</f>
        <v>0</v>
      </c>
      <c r="D201" s="218">
        <f>'2019 Donahues Program'!$K$22</f>
        <v>0</v>
      </c>
      <c r="E201" t="s">
        <v>825</v>
      </c>
      <c r="F201" s="219">
        <f>'2019 Donahues Program'!K237</f>
        <v>0</v>
      </c>
      <c r="G201">
        <f>'2019 Donahues Program'!$F$18</f>
        <v>0</v>
      </c>
    </row>
    <row r="202" spans="1:7" x14ac:dyDescent="0.15">
      <c r="A202" t="s">
        <v>706</v>
      </c>
      <c r="C202" s="218">
        <f>'2019 Donahues Program'!$K$22</f>
        <v>0</v>
      </c>
      <c r="D202" s="218">
        <f>'2019 Donahues Program'!$K$22</f>
        <v>0</v>
      </c>
      <c r="E202" t="s">
        <v>826</v>
      </c>
      <c r="F202" s="219">
        <f>'2019 Donahues Program'!K238</f>
        <v>0</v>
      </c>
      <c r="G202">
        <f>'2019 Donahues Program'!$F$18</f>
        <v>0</v>
      </c>
    </row>
    <row r="203" spans="1:7" x14ac:dyDescent="0.15">
      <c r="A203" t="s">
        <v>707</v>
      </c>
      <c r="C203" s="218">
        <f>'2019 Donahues Program'!$K$22</f>
        <v>0</v>
      </c>
      <c r="D203" s="218">
        <f>'2019 Donahues Program'!$K$22</f>
        <v>0</v>
      </c>
      <c r="E203" t="s">
        <v>827</v>
      </c>
      <c r="F203" s="219">
        <f>'2019 Donahues Program'!K240</f>
        <v>0</v>
      </c>
      <c r="G203">
        <f>'2019 Donahues Program'!$F$18</f>
        <v>0</v>
      </c>
    </row>
    <row r="204" spans="1:7" x14ac:dyDescent="0.15">
      <c r="A204" t="s">
        <v>708</v>
      </c>
      <c r="C204" s="218">
        <f>'2019 Donahues Program'!$K$22</f>
        <v>0</v>
      </c>
      <c r="D204" s="218">
        <f>'2019 Donahues Program'!$K$22</f>
        <v>0</v>
      </c>
      <c r="E204" t="s">
        <v>828</v>
      </c>
      <c r="F204" s="219">
        <f>'2019 Donahues Program'!K241</f>
        <v>0</v>
      </c>
      <c r="G204">
        <f>'2019 Donahues Program'!$F$18</f>
        <v>0</v>
      </c>
    </row>
    <row r="205" spans="1:7" x14ac:dyDescent="0.15">
      <c r="A205" t="s">
        <v>1061</v>
      </c>
      <c r="C205" s="218">
        <f>'2019 Donahues Program'!$K$22</f>
        <v>0</v>
      </c>
      <c r="D205" s="218">
        <f>'2019 Donahues Program'!$K$22</f>
        <v>0</v>
      </c>
      <c r="E205" t="s">
        <v>1072</v>
      </c>
      <c r="F205" s="219">
        <f>'2019 Donahues Program'!K242</f>
        <v>0</v>
      </c>
      <c r="G205">
        <f>'2019 Donahues Program'!$F$18</f>
        <v>0</v>
      </c>
    </row>
    <row r="206" spans="1:7" x14ac:dyDescent="0.15">
      <c r="A206" t="s">
        <v>709</v>
      </c>
      <c r="C206" s="218">
        <f>'2019 Donahues Program'!$K$22</f>
        <v>0</v>
      </c>
      <c r="D206" s="218">
        <f>'2019 Donahues Program'!$K$22</f>
        <v>0</v>
      </c>
      <c r="E206" t="s">
        <v>829</v>
      </c>
      <c r="F206" s="219">
        <f>'2019 Donahues Program'!K243</f>
        <v>0</v>
      </c>
      <c r="G206">
        <f>'2019 Donahues Program'!$F$18</f>
        <v>0</v>
      </c>
    </row>
    <row r="207" spans="1:7" x14ac:dyDescent="0.15">
      <c r="A207" t="s">
        <v>710</v>
      </c>
      <c r="C207" s="218">
        <f>'2019 Donahues Program'!$K$22</f>
        <v>0</v>
      </c>
      <c r="D207" s="218">
        <f>'2019 Donahues Program'!$K$22</f>
        <v>0</v>
      </c>
      <c r="E207" t="s">
        <v>830</v>
      </c>
      <c r="F207" s="219">
        <f>'2019 Donahues Program'!K244</f>
        <v>0</v>
      </c>
      <c r="G207">
        <f>'2019 Donahues Program'!$F$18</f>
        <v>0</v>
      </c>
    </row>
    <row r="208" spans="1:7" x14ac:dyDescent="0.15">
      <c r="A208" t="s">
        <v>711</v>
      </c>
      <c r="C208" s="218">
        <f>'2019 Donahues Program'!$K$22</f>
        <v>0</v>
      </c>
      <c r="D208" s="218">
        <f>'2019 Donahues Program'!$K$22</f>
        <v>0</v>
      </c>
      <c r="E208" t="s">
        <v>831</v>
      </c>
      <c r="F208" s="219">
        <f>'2019 Donahues Program'!K245</f>
        <v>0</v>
      </c>
      <c r="G208">
        <f>'2019 Donahues Program'!$F$18</f>
        <v>0</v>
      </c>
    </row>
    <row r="209" spans="1:7" x14ac:dyDescent="0.15">
      <c r="A209" t="s">
        <v>712</v>
      </c>
      <c r="C209" s="218">
        <f>'2019 Donahues Program'!$K$22</f>
        <v>0</v>
      </c>
      <c r="D209" s="218">
        <f>'2019 Donahues Program'!$K$22</f>
        <v>0</v>
      </c>
      <c r="E209" t="s">
        <v>832</v>
      </c>
      <c r="F209" s="219">
        <f>'2019 Donahues Program'!K246</f>
        <v>0</v>
      </c>
      <c r="G209">
        <f>'2019 Donahues Program'!$F$18</f>
        <v>0</v>
      </c>
    </row>
    <row r="210" spans="1:7" x14ac:dyDescent="0.15">
      <c r="A210" t="s">
        <v>713</v>
      </c>
      <c r="C210" s="218">
        <f>'2019 Donahues Program'!$K$22</f>
        <v>0</v>
      </c>
      <c r="D210" s="218">
        <f>'2019 Donahues Program'!$K$22</f>
        <v>0</v>
      </c>
      <c r="E210" t="s">
        <v>833</v>
      </c>
      <c r="F210" s="219">
        <f>'2019 Donahues Program'!K247</f>
        <v>0</v>
      </c>
      <c r="G210">
        <f>'2019 Donahues Program'!$F$18</f>
        <v>0</v>
      </c>
    </row>
    <row r="211" spans="1:7" x14ac:dyDescent="0.15">
      <c r="A211" t="s">
        <v>714</v>
      </c>
      <c r="C211" s="218">
        <f>'2019 Donahues Program'!$K$22</f>
        <v>0</v>
      </c>
      <c r="D211" s="218">
        <f>'2019 Donahues Program'!$K$22</f>
        <v>0</v>
      </c>
      <c r="E211" t="s">
        <v>834</v>
      </c>
      <c r="F211" s="219">
        <f>'2019 Donahues Program'!K248</f>
        <v>0</v>
      </c>
      <c r="G211">
        <f>'2019 Donahues Program'!$F$18</f>
        <v>0</v>
      </c>
    </row>
    <row r="212" spans="1:7" x14ac:dyDescent="0.15">
      <c r="A212" t="s">
        <v>715</v>
      </c>
      <c r="C212" s="218">
        <f>'2019 Donahues Program'!$K$22</f>
        <v>0</v>
      </c>
      <c r="D212" s="218">
        <f>'2019 Donahues Program'!$K$22</f>
        <v>0</v>
      </c>
      <c r="E212" t="s">
        <v>835</v>
      </c>
      <c r="F212" s="219">
        <f>'2019 Donahues Program'!K249</f>
        <v>0</v>
      </c>
      <c r="G212">
        <f>'2019 Donahues Program'!$F$18</f>
        <v>0</v>
      </c>
    </row>
    <row r="213" spans="1:7" x14ac:dyDescent="0.15">
      <c r="A213" t="s">
        <v>716</v>
      </c>
      <c r="C213" s="218">
        <f>'2019 Donahues Program'!$K$22</f>
        <v>0</v>
      </c>
      <c r="D213" s="218">
        <f>'2019 Donahues Program'!$K$22</f>
        <v>0</v>
      </c>
      <c r="E213" t="s">
        <v>836</v>
      </c>
      <c r="F213" s="219">
        <f>'2019 Donahues Program'!K250</f>
        <v>0</v>
      </c>
      <c r="G213">
        <f>'2019 Donahues Program'!$F$18</f>
        <v>0</v>
      </c>
    </row>
    <row r="214" spans="1:7" x14ac:dyDescent="0.15">
      <c r="A214" t="s">
        <v>717</v>
      </c>
      <c r="C214" s="218">
        <f>'2019 Donahues Program'!$K$22</f>
        <v>0</v>
      </c>
      <c r="D214" s="218">
        <f>'2019 Donahues Program'!$K$22</f>
        <v>0</v>
      </c>
      <c r="E214" t="s">
        <v>837</v>
      </c>
      <c r="F214" s="219">
        <f>'2019 Donahues Program'!K251</f>
        <v>0</v>
      </c>
      <c r="G214">
        <f>'2019 Donahues Program'!$F$18</f>
        <v>0</v>
      </c>
    </row>
    <row r="215" spans="1:7" x14ac:dyDescent="0.15">
      <c r="A215" t="s">
        <v>718</v>
      </c>
      <c r="C215" s="218">
        <f>'2019 Donahues Program'!$K$22</f>
        <v>0</v>
      </c>
      <c r="D215" s="218">
        <f>'2019 Donahues Program'!$K$22</f>
        <v>0</v>
      </c>
      <c r="E215" t="s">
        <v>838</v>
      </c>
      <c r="F215" s="219">
        <f>'2019 Donahues Program'!K252</f>
        <v>0</v>
      </c>
      <c r="G215">
        <f>'2019 Donahues Program'!$F$18</f>
        <v>0</v>
      </c>
    </row>
    <row r="216" spans="1:7" x14ac:dyDescent="0.15">
      <c r="A216" t="s">
        <v>719</v>
      </c>
      <c r="C216" s="218">
        <f>'2019 Donahues Program'!$K$22</f>
        <v>0</v>
      </c>
      <c r="D216" s="218">
        <f>'2019 Donahues Program'!$K$22</f>
        <v>0</v>
      </c>
      <c r="E216" t="s">
        <v>839</v>
      </c>
      <c r="F216" s="219">
        <f>'2019 Donahues Program'!K253</f>
        <v>0</v>
      </c>
      <c r="G216">
        <f>'2019 Donahues Program'!$F$18</f>
        <v>0</v>
      </c>
    </row>
    <row r="217" spans="1:7" x14ac:dyDescent="0.15">
      <c r="A217" t="s">
        <v>720</v>
      </c>
      <c r="C217" s="218">
        <f>'2019 Donahues Program'!$K$22</f>
        <v>0</v>
      </c>
      <c r="D217" s="218">
        <f>'2019 Donahues Program'!$K$22</f>
        <v>0</v>
      </c>
      <c r="E217" t="s">
        <v>840</v>
      </c>
      <c r="F217" s="219">
        <f>'2019 Donahues Program'!K254</f>
        <v>0</v>
      </c>
      <c r="G217">
        <f>'2019 Donahues Program'!$F$18</f>
        <v>0</v>
      </c>
    </row>
    <row r="218" spans="1:7" x14ac:dyDescent="0.15">
      <c r="A218" t="s">
        <v>721</v>
      </c>
      <c r="C218" s="218">
        <f>'2019 Donahues Program'!$K$22</f>
        <v>0</v>
      </c>
      <c r="D218" s="218">
        <f>'2019 Donahues Program'!$K$22</f>
        <v>0</v>
      </c>
      <c r="E218" t="s">
        <v>841</v>
      </c>
      <c r="F218" s="219">
        <f>'2019 Donahues Program'!K255</f>
        <v>0</v>
      </c>
      <c r="G218">
        <f>'2019 Donahues Program'!$F$18</f>
        <v>0</v>
      </c>
    </row>
    <row r="219" spans="1:7" x14ac:dyDescent="0.15">
      <c r="A219" t="s">
        <v>722</v>
      </c>
      <c r="C219" s="218">
        <f>'2019 Donahues Program'!$K$22</f>
        <v>0</v>
      </c>
      <c r="D219" s="218">
        <f>'2019 Donahues Program'!$K$22</f>
        <v>0</v>
      </c>
      <c r="E219" t="s">
        <v>842</v>
      </c>
      <c r="F219" s="219">
        <f>'2019 Donahues Program'!K256</f>
        <v>0</v>
      </c>
      <c r="G219">
        <f>'2019 Donahues Program'!$F$18</f>
        <v>0</v>
      </c>
    </row>
    <row r="220" spans="1:7" x14ac:dyDescent="0.15">
      <c r="A220" t="s">
        <v>1074</v>
      </c>
      <c r="C220" s="218">
        <f>'2019 Donahues Program'!$K$22</f>
        <v>0</v>
      </c>
      <c r="D220" s="218">
        <f>'2019 Donahues Program'!$K$22</f>
        <v>0</v>
      </c>
      <c r="E220" t="s">
        <v>1075</v>
      </c>
      <c r="F220" s="219">
        <f>'2019 Donahues Program'!K257</f>
        <v>0</v>
      </c>
      <c r="G220">
        <f>'2019 Donahues Program'!$F$18</f>
        <v>0</v>
      </c>
    </row>
    <row r="221" spans="1:7" x14ac:dyDescent="0.15">
      <c r="A221" t="s">
        <v>723</v>
      </c>
      <c r="C221" s="218">
        <f>'2019 Donahues Program'!$K$22</f>
        <v>0</v>
      </c>
      <c r="D221" s="218">
        <f>'2019 Donahues Program'!$K$22</f>
        <v>0</v>
      </c>
      <c r="E221" t="s">
        <v>843</v>
      </c>
      <c r="F221" s="219">
        <f>'2019 Donahues Program'!K258</f>
        <v>0</v>
      </c>
      <c r="G221">
        <f>'2019 Donahues Program'!$F$18</f>
        <v>0</v>
      </c>
    </row>
    <row r="222" spans="1:7" x14ac:dyDescent="0.15">
      <c r="A222" t="s">
        <v>724</v>
      </c>
      <c r="C222" s="218">
        <f>'2019 Donahues Program'!$K$22</f>
        <v>0</v>
      </c>
      <c r="D222" s="218">
        <f>'2019 Donahues Program'!$K$22</f>
        <v>0</v>
      </c>
      <c r="E222" t="s">
        <v>844</v>
      </c>
      <c r="F222" s="219">
        <f>'2019 Donahues Program'!K259</f>
        <v>0</v>
      </c>
      <c r="G222">
        <f>'2019 Donahues Program'!$F$18</f>
        <v>0</v>
      </c>
    </row>
    <row r="223" spans="1:7" x14ac:dyDescent="0.15">
      <c r="A223" t="s">
        <v>725</v>
      </c>
      <c r="C223" s="218">
        <f>'2019 Donahues Program'!$K$22</f>
        <v>0</v>
      </c>
      <c r="D223" s="218">
        <f>'2019 Donahues Program'!$K$22</f>
        <v>0</v>
      </c>
      <c r="E223" t="s">
        <v>845</v>
      </c>
      <c r="F223" s="219">
        <f>'2019 Donahues Program'!K260</f>
        <v>0</v>
      </c>
      <c r="G223">
        <f>'2019 Donahues Program'!$F$18</f>
        <v>0</v>
      </c>
    </row>
    <row r="224" spans="1:7" x14ac:dyDescent="0.15">
      <c r="A224" t="s">
        <v>726</v>
      </c>
      <c r="C224" s="218">
        <f>'2019 Donahues Program'!$K$22</f>
        <v>0</v>
      </c>
      <c r="D224" s="218">
        <f>'2019 Donahues Program'!$K$22</f>
        <v>0</v>
      </c>
      <c r="E224" t="s">
        <v>846</v>
      </c>
      <c r="F224" s="219">
        <f>'2019 Donahues Program'!K261</f>
        <v>0</v>
      </c>
      <c r="G224">
        <f>'2019 Donahues Program'!$F$18</f>
        <v>0</v>
      </c>
    </row>
    <row r="225" spans="1:7" x14ac:dyDescent="0.15">
      <c r="A225" t="s">
        <v>727</v>
      </c>
      <c r="C225" s="218">
        <f>'2019 Donahues Program'!$K$22</f>
        <v>0</v>
      </c>
      <c r="D225" s="218">
        <f>'2019 Donahues Program'!$K$22</f>
        <v>0</v>
      </c>
      <c r="E225" t="s">
        <v>847</v>
      </c>
      <c r="F225" s="219">
        <f>'2019 Donahues Program'!K262</f>
        <v>0</v>
      </c>
      <c r="G225">
        <f>'2019 Donahues Program'!$F$18</f>
        <v>0</v>
      </c>
    </row>
    <row r="226" spans="1:7" x14ac:dyDescent="0.15">
      <c r="A226" t="s">
        <v>728</v>
      </c>
      <c r="C226" s="218">
        <f>'2019 Donahues Program'!$K$22</f>
        <v>0</v>
      </c>
      <c r="D226" s="218">
        <f>'2019 Donahues Program'!$K$22</f>
        <v>0</v>
      </c>
      <c r="E226" t="s">
        <v>848</v>
      </c>
      <c r="F226" s="219">
        <f>'2019 Donahues Program'!K263</f>
        <v>0</v>
      </c>
      <c r="G226">
        <f>'2019 Donahues Program'!$F$18</f>
        <v>0</v>
      </c>
    </row>
    <row r="227" spans="1:7" x14ac:dyDescent="0.15">
      <c r="A227" t="s">
        <v>729</v>
      </c>
      <c r="C227" s="218">
        <f>'2019 Donahues Program'!$K$22</f>
        <v>0</v>
      </c>
      <c r="D227" s="218">
        <f>'2019 Donahues Program'!$K$22</f>
        <v>0</v>
      </c>
      <c r="E227" t="s">
        <v>849</v>
      </c>
      <c r="F227" s="219">
        <f>'2019 Donahues Program'!K264</f>
        <v>0</v>
      </c>
      <c r="G227">
        <f>'2019 Donahues Program'!$F$18</f>
        <v>0</v>
      </c>
    </row>
    <row r="228" spans="1:7" x14ac:dyDescent="0.15">
      <c r="A228" t="s">
        <v>730</v>
      </c>
      <c r="C228" s="218">
        <f>'2019 Donahues Program'!$K$22</f>
        <v>0</v>
      </c>
      <c r="D228" s="218">
        <f>'2019 Donahues Program'!$K$22</f>
        <v>0</v>
      </c>
      <c r="E228" t="s">
        <v>850</v>
      </c>
      <c r="F228" s="219">
        <f>'2019 Donahues Program'!K265</f>
        <v>0</v>
      </c>
      <c r="G228">
        <f>'2019 Donahues Program'!$F$18</f>
        <v>0</v>
      </c>
    </row>
    <row r="229" spans="1:7" x14ac:dyDescent="0.15">
      <c r="A229" t="s">
        <v>875</v>
      </c>
      <c r="C229" s="218">
        <f>'2019 Donahues Program'!$K$22</f>
        <v>0</v>
      </c>
      <c r="D229" s="218">
        <f>'2019 Donahues Program'!$K$22</f>
        <v>0</v>
      </c>
      <c r="E229" t="s">
        <v>851</v>
      </c>
      <c r="F229" s="219">
        <f>'2019 Donahues Program'!K266</f>
        <v>0</v>
      </c>
      <c r="G229">
        <f>'2019 Donahues Program'!$F$18</f>
        <v>0</v>
      </c>
    </row>
    <row r="230" spans="1:7" x14ac:dyDescent="0.15">
      <c r="A230" t="s">
        <v>732</v>
      </c>
      <c r="C230" s="218">
        <f>'2019 Donahues Program'!$K$22</f>
        <v>0</v>
      </c>
      <c r="D230" s="218">
        <f>'2019 Donahues Program'!$K$22</f>
        <v>0</v>
      </c>
      <c r="E230" t="s">
        <v>852</v>
      </c>
      <c r="F230" s="219">
        <f>'2019 Donahues Program'!K267</f>
        <v>0</v>
      </c>
      <c r="G230">
        <f>'2019 Donahues Program'!$F$18</f>
        <v>0</v>
      </c>
    </row>
    <row r="231" spans="1:7" x14ac:dyDescent="0.15">
      <c r="A231" t="s">
        <v>733</v>
      </c>
      <c r="C231" s="218">
        <f>'2019 Donahues Program'!$K$22</f>
        <v>0</v>
      </c>
      <c r="D231" s="218">
        <f>'2019 Donahues Program'!$K$22</f>
        <v>0</v>
      </c>
      <c r="E231" t="s">
        <v>853</v>
      </c>
      <c r="F231" s="219">
        <f>'2019 Donahues Program'!K268</f>
        <v>0</v>
      </c>
      <c r="G231">
        <f>'2019 Donahues Program'!$F$18</f>
        <v>0</v>
      </c>
    </row>
    <row r="232" spans="1:7" x14ac:dyDescent="0.15">
      <c r="A232" t="s">
        <v>734</v>
      </c>
      <c r="C232" s="218">
        <f>'2019 Donahues Program'!$K$22</f>
        <v>0</v>
      </c>
      <c r="D232" s="218">
        <f>'2019 Donahues Program'!$K$22</f>
        <v>0</v>
      </c>
      <c r="E232" t="s">
        <v>854</v>
      </c>
      <c r="F232" s="219">
        <f>'2019 Donahues Program'!K269</f>
        <v>0</v>
      </c>
      <c r="G232">
        <f>'2019 Donahues Program'!$F$18</f>
        <v>0</v>
      </c>
    </row>
    <row r="233" spans="1:7" x14ac:dyDescent="0.15">
      <c r="A233" t="s">
        <v>735</v>
      </c>
      <c r="C233" s="218">
        <f>'2019 Donahues Program'!$K$22</f>
        <v>0</v>
      </c>
      <c r="D233" s="218">
        <f>'2019 Donahues Program'!$K$22</f>
        <v>0</v>
      </c>
      <c r="E233" t="s">
        <v>855</v>
      </c>
      <c r="F233" s="219">
        <f>'2019 Donahues Program'!K270</f>
        <v>0</v>
      </c>
      <c r="G233">
        <f>'2019 Donahues Program'!$F$18</f>
        <v>0</v>
      </c>
    </row>
    <row r="234" spans="1:7" x14ac:dyDescent="0.15">
      <c r="A234" t="s">
        <v>736</v>
      </c>
      <c r="C234" s="218">
        <f>'2019 Donahues Program'!$K$22</f>
        <v>0</v>
      </c>
      <c r="D234" s="218">
        <f>'2019 Donahues Program'!$K$22</f>
        <v>0</v>
      </c>
      <c r="E234" t="s">
        <v>856</v>
      </c>
      <c r="F234" s="219">
        <f>'2019 Donahues Program'!K271</f>
        <v>0</v>
      </c>
      <c r="G234">
        <f>'2019 Donahues Program'!$F$18</f>
        <v>0</v>
      </c>
    </row>
    <row r="235" spans="1:7" x14ac:dyDescent="0.15">
      <c r="A235" t="s">
        <v>737</v>
      </c>
      <c r="C235" s="218">
        <f>'2019 Donahues Program'!$K$22</f>
        <v>0</v>
      </c>
      <c r="D235" s="218">
        <f>'2019 Donahues Program'!$K$22</f>
        <v>0</v>
      </c>
      <c r="E235" t="s">
        <v>857</v>
      </c>
      <c r="F235" s="219">
        <f>'2019 Donahues Program'!K272</f>
        <v>0</v>
      </c>
      <c r="G235">
        <f>'2019 Donahues Program'!$F$18</f>
        <v>0</v>
      </c>
    </row>
    <row r="236" spans="1:7" x14ac:dyDescent="0.15">
      <c r="A236" t="s">
        <v>739</v>
      </c>
      <c r="C236" s="218">
        <f>'2019 Donahues Program'!$K$22</f>
        <v>0</v>
      </c>
      <c r="D236" s="218">
        <f>'2019 Donahues Program'!$K$22</f>
        <v>0</v>
      </c>
      <c r="E236" t="s">
        <v>858</v>
      </c>
      <c r="F236" s="219">
        <f>'2019 Donahues Program'!K273</f>
        <v>0</v>
      </c>
      <c r="G236">
        <f>'2019 Donahues Program'!$F$18</f>
        <v>0</v>
      </c>
    </row>
    <row r="237" spans="1:7" x14ac:dyDescent="0.15">
      <c r="A237" t="s">
        <v>740</v>
      </c>
      <c r="C237" s="218">
        <f>'2019 Donahues Program'!$K$22</f>
        <v>0</v>
      </c>
      <c r="D237" s="218">
        <f>'2019 Donahues Program'!$K$22</f>
        <v>0</v>
      </c>
      <c r="E237" t="s">
        <v>859</v>
      </c>
      <c r="F237" s="219">
        <f>'2019 Donahues Program'!K274</f>
        <v>0</v>
      </c>
      <c r="G237">
        <f>'2019 Donahues Program'!$F$18</f>
        <v>0</v>
      </c>
    </row>
    <row r="238" spans="1:7" x14ac:dyDescent="0.15">
      <c r="A238" t="s">
        <v>741</v>
      </c>
      <c r="C238" s="218">
        <f>'2019 Donahues Program'!$K$22</f>
        <v>0</v>
      </c>
      <c r="D238" s="218">
        <f>'2019 Donahues Program'!$K$22</f>
        <v>0</v>
      </c>
      <c r="E238" t="s">
        <v>860</v>
      </c>
      <c r="F238" s="219">
        <f>'2019 Donahues Program'!K275</f>
        <v>0</v>
      </c>
      <c r="G238">
        <f>'2019 Donahues Program'!$F$18</f>
        <v>0</v>
      </c>
    </row>
    <row r="239" spans="1:7" x14ac:dyDescent="0.15">
      <c r="A239" t="s">
        <v>742</v>
      </c>
      <c r="C239" s="218">
        <f>'2019 Donahues Program'!$K$22</f>
        <v>0</v>
      </c>
      <c r="D239" s="218">
        <f>'2019 Donahues Program'!$K$22</f>
        <v>0</v>
      </c>
      <c r="E239" t="s">
        <v>861</v>
      </c>
      <c r="F239" s="219">
        <f>'2019 Donahues Program'!K276</f>
        <v>0</v>
      </c>
      <c r="G239">
        <f>'2019 Donahues Program'!$F$18</f>
        <v>0</v>
      </c>
    </row>
    <row r="240" spans="1:7" x14ac:dyDescent="0.15">
      <c r="A240" t="s">
        <v>743</v>
      </c>
      <c r="C240" s="218">
        <f>'2019 Donahues Program'!$K$22</f>
        <v>0</v>
      </c>
      <c r="D240" s="218">
        <f>'2019 Donahues Program'!$K$22</f>
        <v>0</v>
      </c>
      <c r="E240" t="s">
        <v>862</v>
      </c>
      <c r="F240" s="219">
        <f>'2019 Donahues Program'!K277</f>
        <v>0</v>
      </c>
      <c r="G240">
        <f>'2019 Donahues Program'!$F$18</f>
        <v>0</v>
      </c>
    </row>
    <row r="241" spans="1:7" x14ac:dyDescent="0.15">
      <c r="A241" t="s">
        <v>744</v>
      </c>
      <c r="C241" s="218">
        <f>'2019 Donahues Program'!$K$22</f>
        <v>0</v>
      </c>
      <c r="D241" s="218">
        <f>'2019 Donahues Program'!$K$22</f>
        <v>0</v>
      </c>
      <c r="E241" t="s">
        <v>863</v>
      </c>
      <c r="F241" s="219">
        <f>'2019 Donahues Program'!K278</f>
        <v>0</v>
      </c>
      <c r="G241">
        <f>'2019 Donahues Program'!$F$18</f>
        <v>0</v>
      </c>
    </row>
    <row r="242" spans="1:7" x14ac:dyDescent="0.15">
      <c r="A242" t="s">
        <v>745</v>
      </c>
      <c r="C242" s="218">
        <f>'2019 Donahues Program'!$K$22</f>
        <v>0</v>
      </c>
      <c r="D242" s="218">
        <f>'2019 Donahues Program'!$K$22</f>
        <v>0</v>
      </c>
      <c r="E242" t="s">
        <v>864</v>
      </c>
      <c r="F242" s="219">
        <f>'2019 Donahues Program'!K279</f>
        <v>0</v>
      </c>
      <c r="G242">
        <f>'2019 Donahues Program'!$F$18</f>
        <v>0</v>
      </c>
    </row>
    <row r="243" spans="1:7" x14ac:dyDescent="0.15">
      <c r="A243" t="s">
        <v>746</v>
      </c>
      <c r="C243" s="218">
        <f>'2019 Donahues Program'!$K$22</f>
        <v>0</v>
      </c>
      <c r="D243" s="218">
        <f>'2019 Donahues Program'!$K$22</f>
        <v>0</v>
      </c>
      <c r="E243" t="s">
        <v>865</v>
      </c>
      <c r="F243" s="219">
        <f>'2019 Donahues Program'!K280</f>
        <v>0</v>
      </c>
      <c r="G243">
        <f>'2019 Donahues Program'!$F$18</f>
        <v>0</v>
      </c>
    </row>
    <row r="244" spans="1:7" x14ac:dyDescent="0.15">
      <c r="A244" t="s">
        <v>747</v>
      </c>
      <c r="C244" s="218">
        <f>'2019 Donahues Program'!$K$22</f>
        <v>0</v>
      </c>
      <c r="D244" s="218">
        <f>'2019 Donahues Program'!$K$22</f>
        <v>0</v>
      </c>
      <c r="E244" t="s">
        <v>866</v>
      </c>
      <c r="F244" s="219">
        <f>'2019 Donahues Program'!K281</f>
        <v>0</v>
      </c>
      <c r="G244">
        <f>'2019 Donahues Program'!$F$18</f>
        <v>0</v>
      </c>
    </row>
    <row r="245" spans="1:7" x14ac:dyDescent="0.15">
      <c r="A245" t="s">
        <v>748</v>
      </c>
      <c r="C245" s="218">
        <f>'2019 Donahues Program'!$K$22</f>
        <v>0</v>
      </c>
      <c r="D245" s="218">
        <f>'2019 Donahues Program'!$K$22</f>
        <v>0</v>
      </c>
      <c r="E245" t="s">
        <v>867</v>
      </c>
      <c r="F245" s="219">
        <f>'2019 Donahues Program'!K282</f>
        <v>0</v>
      </c>
      <c r="G245">
        <f>'2019 Donahues Program'!$F$18</f>
        <v>0</v>
      </c>
    </row>
    <row r="246" spans="1:7" x14ac:dyDescent="0.15">
      <c r="A246" t="s">
        <v>749</v>
      </c>
      <c r="C246" s="218">
        <f>'2019 Donahues Program'!$K$22</f>
        <v>0</v>
      </c>
      <c r="D246" s="218">
        <f>'2019 Donahues Program'!$K$22</f>
        <v>0</v>
      </c>
      <c r="E246" t="s">
        <v>868</v>
      </c>
      <c r="F246" s="219">
        <f>'2019 Donahues Program'!K285</f>
        <v>0</v>
      </c>
      <c r="G246">
        <f>'2019 Donahues Program'!$F$18</f>
        <v>0</v>
      </c>
    </row>
    <row r="247" spans="1:7" x14ac:dyDescent="0.15">
      <c r="A247" t="s">
        <v>750</v>
      </c>
      <c r="C247" s="218">
        <f>'2019 Donahues Program'!$K$22</f>
        <v>0</v>
      </c>
      <c r="D247" s="218">
        <f>'2019 Donahues Program'!$K$22</f>
        <v>0</v>
      </c>
      <c r="E247" t="s">
        <v>869</v>
      </c>
      <c r="F247" s="219">
        <f>'2019 Donahues Program'!K283</f>
        <v>0</v>
      </c>
      <c r="G247">
        <f>'2019 Donahues Program'!$F$18</f>
        <v>0</v>
      </c>
    </row>
    <row r="248" spans="1:7" x14ac:dyDescent="0.15">
      <c r="A248" t="s">
        <v>751</v>
      </c>
      <c r="C248" s="218">
        <f>'2019 Donahues Program'!$K$22</f>
        <v>0</v>
      </c>
      <c r="D248" s="218">
        <f>'2019 Donahues Program'!$K$22</f>
        <v>0</v>
      </c>
      <c r="E248" t="s">
        <v>870</v>
      </c>
      <c r="F248" s="219">
        <f>'2019 Donahues Program'!K284</f>
        <v>0</v>
      </c>
      <c r="G248">
        <f>'2019 Donahues Program'!$F$18</f>
        <v>0</v>
      </c>
    </row>
    <row r="249" spans="1:7" x14ac:dyDescent="0.15">
      <c r="A249" t="s">
        <v>752</v>
      </c>
      <c r="C249" s="218">
        <f>'2019 Donahues Program'!$K$22</f>
        <v>0</v>
      </c>
      <c r="D249" s="218">
        <f>'2019 Donahues Program'!$K$22</f>
        <v>0</v>
      </c>
      <c r="E249" t="s">
        <v>871</v>
      </c>
      <c r="F249" s="219">
        <f>'2019 Donahues Program'!K286</f>
        <v>0</v>
      </c>
      <c r="G249">
        <f>'2019 Donahues Program'!$F$18</f>
        <v>0</v>
      </c>
    </row>
    <row r="250" spans="1:7" x14ac:dyDescent="0.15">
      <c r="A250" t="s">
        <v>753</v>
      </c>
      <c r="C250" s="218">
        <f>'2019 Donahues Program'!$K$22</f>
        <v>0</v>
      </c>
      <c r="D250" s="218">
        <f>'2019 Donahues Program'!$K$22</f>
        <v>0</v>
      </c>
      <c r="E250" t="s">
        <v>872</v>
      </c>
      <c r="F250" s="219">
        <f>'2019 Donahues Program'!K288</f>
        <v>0</v>
      </c>
      <c r="G250">
        <f>'2019 Donahues Program'!$F$18</f>
        <v>0</v>
      </c>
    </row>
    <row r="251" spans="1:7" x14ac:dyDescent="0.15">
      <c r="A251" t="s">
        <v>901</v>
      </c>
      <c r="C251" s="218">
        <f>'2019 Donahues Program'!$K$22</f>
        <v>0</v>
      </c>
      <c r="D251" s="218">
        <f>'2019 Donahues Program'!$K$22</f>
        <v>0</v>
      </c>
      <c r="E251" t="s">
        <v>896</v>
      </c>
      <c r="F251" s="219" t="e">
        <f>'2019 Donahues Program'!#REF!</f>
        <v>#REF!</v>
      </c>
      <c r="G251">
        <f>'2019 Donahues Program'!$F$18</f>
        <v>0</v>
      </c>
    </row>
    <row r="252" spans="1:7" x14ac:dyDescent="0.15">
      <c r="A252" t="s">
        <v>754</v>
      </c>
      <c r="C252" s="218">
        <f>'2019 Donahues Program'!$K$22</f>
        <v>0</v>
      </c>
      <c r="D252" s="218">
        <f>'2019 Donahues Program'!$K$22</f>
        <v>0</v>
      </c>
      <c r="E252" t="s">
        <v>897</v>
      </c>
      <c r="F252" s="219" t="e">
        <f>'2019 Donahues Program'!#REF!</f>
        <v>#REF!</v>
      </c>
      <c r="G252">
        <f>'2019 Donahues Program'!$F$18</f>
        <v>0</v>
      </c>
    </row>
    <row r="253" spans="1:7" x14ac:dyDescent="0.15">
      <c r="A253" t="s">
        <v>755</v>
      </c>
      <c r="C253" s="218">
        <f>'2019 Donahues Program'!$K$22</f>
        <v>0</v>
      </c>
      <c r="D253" s="218">
        <f>'2019 Donahues Program'!$K$22</f>
        <v>0</v>
      </c>
      <c r="E253" t="s">
        <v>898</v>
      </c>
      <c r="F253" s="219" t="e">
        <f>'2019 Donahues Program'!#REF!</f>
        <v>#REF!</v>
      </c>
      <c r="G253">
        <f>'2019 Donahues Program'!$F$18</f>
        <v>0</v>
      </c>
    </row>
    <row r="254" spans="1:7" x14ac:dyDescent="0.15">
      <c r="A254" t="s">
        <v>757</v>
      </c>
      <c r="C254" s="218">
        <f>'2019 Donahues Program'!$K$22</f>
        <v>0</v>
      </c>
      <c r="D254" s="218">
        <f>'2019 Donahues Program'!$K$22</f>
        <v>0</v>
      </c>
      <c r="E254" t="s">
        <v>899</v>
      </c>
      <c r="F254" s="219" t="e">
        <f>'2019 Donahues Program'!#REF!</f>
        <v>#REF!</v>
      </c>
      <c r="G254">
        <f>'2019 Donahues Program'!$F$18</f>
        <v>0</v>
      </c>
    </row>
    <row r="255" spans="1:7" x14ac:dyDescent="0.15">
      <c r="A255" t="s">
        <v>758</v>
      </c>
      <c r="C255" s="218">
        <f>'2019 Donahues Program'!$K$22</f>
        <v>0</v>
      </c>
      <c r="D255" s="218">
        <f>'2019 Donahues Program'!$K$22</f>
        <v>0</v>
      </c>
      <c r="E255" t="s">
        <v>900</v>
      </c>
      <c r="F255" s="219" t="e">
        <f>'2019 Donahues Program'!#REF!</f>
        <v>#REF!</v>
      </c>
      <c r="G255">
        <f>'2019 Donahues Program'!$F$18</f>
        <v>0</v>
      </c>
    </row>
    <row r="256" spans="1:7" x14ac:dyDescent="0.15">
      <c r="A256" t="s">
        <v>901</v>
      </c>
      <c r="C256" s="218">
        <f>'2019 Donahues Program'!$K$22</f>
        <v>0</v>
      </c>
      <c r="D256" s="218">
        <f>'2019 Donahues Program'!$K$22</f>
        <v>0</v>
      </c>
      <c r="E256" t="s">
        <v>896</v>
      </c>
      <c r="F256" s="219" t="e">
        <f>'2019 Donahues Program'!#REF!</f>
        <v>#REF!</v>
      </c>
      <c r="G256">
        <f>'2019 Donahues Program'!$F$18</f>
        <v>0</v>
      </c>
    </row>
    <row r="257" spans="1:7" x14ac:dyDescent="0.15">
      <c r="A257" t="s">
        <v>754</v>
      </c>
      <c r="C257" s="218">
        <f>'2019 Donahues Program'!$K$22</f>
        <v>0</v>
      </c>
      <c r="D257" s="218">
        <f>'2019 Donahues Program'!$K$22</f>
        <v>0</v>
      </c>
      <c r="E257" t="s">
        <v>897</v>
      </c>
      <c r="F257" s="219" t="e">
        <f>'2019 Donahues Program'!#REF!</f>
        <v>#REF!</v>
      </c>
      <c r="G257">
        <f>'2019 Donahues Program'!$F$18</f>
        <v>0</v>
      </c>
    </row>
    <row r="258" spans="1:7" x14ac:dyDescent="0.15">
      <c r="A258" t="s">
        <v>755</v>
      </c>
      <c r="C258" s="218">
        <f>'2019 Donahues Program'!$K$22</f>
        <v>0</v>
      </c>
      <c r="D258" s="218">
        <f>'2019 Donahues Program'!$K$22</f>
        <v>0</v>
      </c>
      <c r="E258" t="s">
        <v>898</v>
      </c>
      <c r="F258" s="219" t="e">
        <f>'2019 Donahues Program'!#REF!</f>
        <v>#REF!</v>
      </c>
      <c r="G258">
        <f>'2019 Donahues Program'!$F$18</f>
        <v>0</v>
      </c>
    </row>
    <row r="259" spans="1:7" x14ac:dyDescent="0.15">
      <c r="A259" t="s">
        <v>757</v>
      </c>
      <c r="C259" s="218">
        <f>'2019 Donahues Program'!$K$22</f>
        <v>0</v>
      </c>
      <c r="D259" s="218">
        <f>'2019 Donahues Program'!$K$22</f>
        <v>0</v>
      </c>
      <c r="E259" t="s">
        <v>899</v>
      </c>
      <c r="F259" s="219" t="e">
        <f>'2019 Donahues Program'!#REF!</f>
        <v>#REF!</v>
      </c>
      <c r="G259">
        <f>'2019 Donahues Program'!$F$18</f>
        <v>0</v>
      </c>
    </row>
    <row r="260" spans="1:7" x14ac:dyDescent="0.15">
      <c r="A260" t="s">
        <v>758</v>
      </c>
      <c r="C260" s="218">
        <f>'2019 Donahues Program'!$K$22</f>
        <v>0</v>
      </c>
      <c r="D260" s="218">
        <f>'2019 Donahues Program'!$K$22</f>
        <v>0</v>
      </c>
      <c r="E260" t="s">
        <v>900</v>
      </c>
      <c r="F260" s="219" t="e">
        <f>'2019 Donahues Program'!#REF!</f>
        <v>#REF!</v>
      </c>
      <c r="G260">
        <f>'2019 Donahues Program'!$F$18</f>
        <v>0</v>
      </c>
    </row>
    <row r="261" spans="1:7" x14ac:dyDescent="0.15">
      <c r="A261" t="s">
        <v>639</v>
      </c>
      <c r="C261" s="218">
        <f>'2019 Donahues Program'!$K$22</f>
        <v>0</v>
      </c>
      <c r="D261" s="218">
        <f>'2019 Donahues Program'!$K$22</f>
        <v>0</v>
      </c>
      <c r="E261" t="s">
        <v>916</v>
      </c>
      <c r="F261" s="219">
        <f>'2019 Donahues Program'!K295</f>
        <v>0</v>
      </c>
      <c r="G261">
        <f>'2019 Donahues Program'!$F$18</f>
        <v>0</v>
      </c>
    </row>
    <row r="262" spans="1:7" x14ac:dyDescent="0.15">
      <c r="A262" t="s">
        <v>1053</v>
      </c>
      <c r="C262" s="218">
        <f>'2019 Donahues Program'!$K$22</f>
        <v>0</v>
      </c>
      <c r="D262" s="218">
        <f>'2019 Donahues Program'!$K$22</f>
        <v>0</v>
      </c>
      <c r="E262" t="s">
        <v>1076</v>
      </c>
      <c r="F262" s="219">
        <f>'2019 Donahues Program'!K296</f>
        <v>0</v>
      </c>
      <c r="G262">
        <f>'2019 Donahues Program'!$F$18</f>
        <v>0</v>
      </c>
    </row>
    <row r="263" spans="1:7" x14ac:dyDescent="0.15">
      <c r="A263" t="s">
        <v>640</v>
      </c>
      <c r="C263" s="218">
        <f>'2019 Donahues Program'!$K$22</f>
        <v>0</v>
      </c>
      <c r="D263" s="218">
        <f>'2019 Donahues Program'!$K$22</f>
        <v>0</v>
      </c>
      <c r="E263" t="s">
        <v>917</v>
      </c>
      <c r="F263" s="219">
        <f>'2019 Donahues Program'!K297</f>
        <v>0</v>
      </c>
      <c r="G263">
        <f>'2019 Donahues Program'!$F$18</f>
        <v>0</v>
      </c>
    </row>
    <row r="264" spans="1:7" x14ac:dyDescent="0.15">
      <c r="A264" t="s">
        <v>641</v>
      </c>
      <c r="C264" s="218">
        <f>'2019 Donahues Program'!$K$22</f>
        <v>0</v>
      </c>
      <c r="D264" s="218">
        <f>'2019 Donahues Program'!$K$22</f>
        <v>0</v>
      </c>
      <c r="E264" t="s">
        <v>918</v>
      </c>
      <c r="F264" s="219">
        <f>'2019 Donahues Program'!K298</f>
        <v>0</v>
      </c>
      <c r="G264">
        <f>'2019 Donahues Program'!$F$18</f>
        <v>0</v>
      </c>
    </row>
    <row r="265" spans="1:7" x14ac:dyDescent="0.15">
      <c r="A265" t="s">
        <v>642</v>
      </c>
      <c r="C265" s="218">
        <f>'2019 Donahues Program'!$K$22</f>
        <v>0</v>
      </c>
      <c r="D265" s="218">
        <f>'2019 Donahues Program'!$K$22</f>
        <v>0</v>
      </c>
      <c r="E265" t="s">
        <v>919</v>
      </c>
      <c r="F265" s="219">
        <f>'2019 Donahues Program'!K299</f>
        <v>0</v>
      </c>
      <c r="G265">
        <f>'2019 Donahues Program'!$F$18</f>
        <v>0</v>
      </c>
    </row>
    <row r="266" spans="1:7" x14ac:dyDescent="0.15">
      <c r="A266" t="s">
        <v>643</v>
      </c>
      <c r="C266" s="218">
        <f>'2019 Donahues Program'!$K$22</f>
        <v>0</v>
      </c>
      <c r="D266" s="218">
        <f>'2019 Donahues Program'!$K$22</f>
        <v>0</v>
      </c>
      <c r="E266" t="s">
        <v>920</v>
      </c>
      <c r="F266" s="219">
        <f>'2019 Donahues Program'!K300</f>
        <v>0</v>
      </c>
      <c r="G266">
        <f>'2019 Donahues Program'!$F$18</f>
        <v>0</v>
      </c>
    </row>
    <row r="267" spans="1:7" x14ac:dyDescent="0.15">
      <c r="A267" t="s">
        <v>644</v>
      </c>
      <c r="C267" s="218">
        <f>'2019 Donahues Program'!$K$22</f>
        <v>0</v>
      </c>
      <c r="D267" s="218">
        <f>'2019 Donahues Program'!$K$22</f>
        <v>0</v>
      </c>
      <c r="E267" t="s">
        <v>921</v>
      </c>
      <c r="F267" s="219">
        <f>'2019 Donahues Program'!K306</f>
        <v>0</v>
      </c>
      <c r="G267">
        <f>'2019 Donahues Program'!$F$18</f>
        <v>0</v>
      </c>
    </row>
    <row r="268" spans="1:7" x14ac:dyDescent="0.15">
      <c r="A268" t="s">
        <v>645</v>
      </c>
      <c r="C268" s="218">
        <f>'2019 Donahues Program'!$K$22</f>
        <v>0</v>
      </c>
      <c r="D268" s="218">
        <f>'2019 Donahues Program'!$K$22</f>
        <v>0</v>
      </c>
      <c r="E268" t="s">
        <v>922</v>
      </c>
      <c r="F268" s="219">
        <f>'2019 Donahues Program'!K307</f>
        <v>0</v>
      </c>
      <c r="G268">
        <f>'2019 Donahues Program'!$F$18</f>
        <v>0</v>
      </c>
    </row>
    <row r="269" spans="1:7" x14ac:dyDescent="0.15">
      <c r="A269" t="s">
        <v>1033</v>
      </c>
      <c r="C269" s="218">
        <f>'2019 Donahues Program'!$K$22</f>
        <v>0</v>
      </c>
      <c r="D269" s="218">
        <f>'2019 Donahues Program'!$K$22</f>
        <v>0</v>
      </c>
      <c r="E269" t="s">
        <v>923</v>
      </c>
      <c r="F269" s="219">
        <f>'2019 Donahues Program'!K308</f>
        <v>0</v>
      </c>
      <c r="G269">
        <f>'2019 Donahues Program'!$F$18</f>
        <v>0</v>
      </c>
    </row>
    <row r="270" spans="1:7" x14ac:dyDescent="0.15">
      <c r="A270" t="s">
        <v>646</v>
      </c>
      <c r="C270" s="218">
        <f>'2019 Donahues Program'!$K$22</f>
        <v>0</v>
      </c>
      <c r="D270" s="218">
        <f>'2019 Donahues Program'!$K$22</f>
        <v>0</v>
      </c>
      <c r="E270" t="s">
        <v>924</v>
      </c>
      <c r="F270" s="219">
        <f>'2019 Donahues Program'!K309</f>
        <v>0</v>
      </c>
      <c r="G270">
        <f>'2019 Donahues Program'!$F$18</f>
        <v>0</v>
      </c>
    </row>
    <row r="271" spans="1:7" x14ac:dyDescent="0.15">
      <c r="A271" t="s">
        <v>647</v>
      </c>
      <c r="C271" s="218">
        <f>'2019 Donahues Program'!$K$22</f>
        <v>0</v>
      </c>
      <c r="D271" s="218">
        <f>'2019 Donahues Program'!$K$22</f>
        <v>0</v>
      </c>
      <c r="E271" t="s">
        <v>925</v>
      </c>
      <c r="F271" s="219">
        <f>'2019 Donahues Program'!K310</f>
        <v>0</v>
      </c>
      <c r="G271">
        <f>'2019 Donahues Program'!$F$18</f>
        <v>0</v>
      </c>
    </row>
    <row r="272" spans="1:7" x14ac:dyDescent="0.15">
      <c r="A272" t="s">
        <v>648</v>
      </c>
      <c r="C272" s="218">
        <f>'2019 Donahues Program'!$K$22</f>
        <v>0</v>
      </c>
      <c r="D272" s="218">
        <f>'2019 Donahues Program'!$K$22</f>
        <v>0</v>
      </c>
      <c r="E272" t="s">
        <v>926</v>
      </c>
      <c r="F272" s="219">
        <f>'2019 Donahues Program'!K311</f>
        <v>0</v>
      </c>
      <c r="G272">
        <f>'2019 Donahues Program'!$F$18</f>
        <v>0</v>
      </c>
    </row>
    <row r="273" spans="1:7" x14ac:dyDescent="0.15">
      <c r="A273" t="s">
        <v>651</v>
      </c>
      <c r="C273" s="218">
        <f>'2019 Donahues Program'!$K$22</f>
        <v>0</v>
      </c>
      <c r="D273" s="218">
        <f>'2019 Donahues Program'!$K$22</f>
        <v>0</v>
      </c>
      <c r="E273" t="s">
        <v>927</v>
      </c>
      <c r="F273" s="219">
        <f>'2019 Donahues Program'!K312</f>
        <v>0</v>
      </c>
      <c r="G273">
        <f>'2019 Donahues Program'!$F$18</f>
        <v>0</v>
      </c>
    </row>
    <row r="274" spans="1:7" x14ac:dyDescent="0.15">
      <c r="A274" t="s">
        <v>650</v>
      </c>
      <c r="C274" s="218">
        <f>'2019 Donahues Program'!$K$22</f>
        <v>0</v>
      </c>
      <c r="D274" s="218">
        <f>'2019 Donahues Program'!$K$22</f>
        <v>0</v>
      </c>
      <c r="E274" t="s">
        <v>928</v>
      </c>
      <c r="F274" s="219">
        <f>'2019 Donahues Program'!K313</f>
        <v>0</v>
      </c>
      <c r="G274">
        <f>'2019 Donahues Program'!$F$18</f>
        <v>0</v>
      </c>
    </row>
    <row r="275" spans="1:7" x14ac:dyDescent="0.15">
      <c r="A275" t="s">
        <v>652</v>
      </c>
      <c r="C275" s="218">
        <f>'2019 Donahues Program'!$K$22</f>
        <v>0</v>
      </c>
      <c r="D275" s="218">
        <f>'2019 Donahues Program'!$K$22</f>
        <v>0</v>
      </c>
      <c r="E275" t="s">
        <v>929</v>
      </c>
      <c r="F275" s="219">
        <f>'2019 Donahues Program'!K314</f>
        <v>0</v>
      </c>
      <c r="G275">
        <f>'2019 Donahues Program'!$F$18</f>
        <v>0</v>
      </c>
    </row>
    <row r="276" spans="1:7" x14ac:dyDescent="0.15">
      <c r="A276" t="s">
        <v>653</v>
      </c>
      <c r="C276" s="218">
        <f>'2019 Donahues Program'!$K$22</f>
        <v>0</v>
      </c>
      <c r="D276" s="218">
        <f>'2019 Donahues Program'!$K$22</f>
        <v>0</v>
      </c>
      <c r="E276" t="s">
        <v>930</v>
      </c>
      <c r="F276" s="219">
        <f>'2019 Donahues Program'!K315</f>
        <v>0</v>
      </c>
      <c r="G276">
        <f>'2019 Donahues Program'!$F$18</f>
        <v>0</v>
      </c>
    </row>
    <row r="277" spans="1:7" x14ac:dyDescent="0.15">
      <c r="A277" t="s">
        <v>654</v>
      </c>
      <c r="C277" s="218">
        <f>'2019 Donahues Program'!$K$22</f>
        <v>0</v>
      </c>
      <c r="D277" s="218">
        <f>'2019 Donahues Program'!$K$22</f>
        <v>0</v>
      </c>
      <c r="E277" t="s">
        <v>931</v>
      </c>
      <c r="F277" s="219">
        <f>'2019 Donahues Program'!K316</f>
        <v>0</v>
      </c>
      <c r="G277">
        <f>'2019 Donahues Program'!$F$18</f>
        <v>0</v>
      </c>
    </row>
    <row r="278" spans="1:7" x14ac:dyDescent="0.15">
      <c r="A278" t="s">
        <v>655</v>
      </c>
      <c r="C278" s="218">
        <f>'2019 Donahues Program'!$K$22</f>
        <v>0</v>
      </c>
      <c r="D278" s="218">
        <f>'2019 Donahues Program'!$K$22</f>
        <v>0</v>
      </c>
      <c r="E278" t="s">
        <v>932</v>
      </c>
      <c r="F278" s="219">
        <f>'2019 Donahues Program'!K317</f>
        <v>0</v>
      </c>
      <c r="G278">
        <f>'2019 Donahues Program'!$F$18</f>
        <v>0</v>
      </c>
    </row>
    <row r="279" spans="1:7" x14ac:dyDescent="0.15">
      <c r="A279" t="s">
        <v>656</v>
      </c>
      <c r="C279" s="218">
        <f>'2019 Donahues Program'!$K$22</f>
        <v>0</v>
      </c>
      <c r="D279" s="218">
        <f>'2019 Donahues Program'!$K$22</f>
        <v>0</v>
      </c>
      <c r="E279" t="s">
        <v>933</v>
      </c>
      <c r="F279" s="219">
        <f>'2019 Donahues Program'!K318</f>
        <v>0</v>
      </c>
      <c r="G279">
        <f>'2019 Donahues Program'!$F$18</f>
        <v>0</v>
      </c>
    </row>
    <row r="280" spans="1:7" x14ac:dyDescent="0.15">
      <c r="A280" t="s">
        <v>657</v>
      </c>
      <c r="C280" s="218">
        <f>'2019 Donahues Program'!$K$22</f>
        <v>0</v>
      </c>
      <c r="D280" s="218">
        <f>'2019 Donahues Program'!$K$22</f>
        <v>0</v>
      </c>
      <c r="E280" t="s">
        <v>934</v>
      </c>
      <c r="F280" s="219">
        <f>'2019 Donahues Program'!K319</f>
        <v>0</v>
      </c>
      <c r="G280">
        <f>'2019 Donahues Program'!$F$18</f>
        <v>0</v>
      </c>
    </row>
    <row r="281" spans="1:7" x14ac:dyDescent="0.15">
      <c r="A281" t="s">
        <v>658</v>
      </c>
      <c r="C281" s="218">
        <f>'2019 Donahues Program'!$K$22</f>
        <v>0</v>
      </c>
      <c r="D281" s="218">
        <f>'2019 Donahues Program'!$K$22</f>
        <v>0</v>
      </c>
      <c r="E281" t="s">
        <v>935</v>
      </c>
      <c r="F281" s="219">
        <f>'2019 Donahues Program'!K320</f>
        <v>0</v>
      </c>
      <c r="G281">
        <f>'2019 Donahues Program'!$F$18</f>
        <v>0</v>
      </c>
    </row>
    <row r="282" spans="1:7" x14ac:dyDescent="0.15">
      <c r="A282" t="s">
        <v>1054</v>
      </c>
      <c r="C282" s="218">
        <f>'2019 Donahues Program'!$K$22</f>
        <v>0</v>
      </c>
      <c r="D282" s="218">
        <f>'2019 Donahues Program'!$K$22</f>
        <v>0</v>
      </c>
      <c r="E282" t="s">
        <v>1077</v>
      </c>
      <c r="F282" s="219">
        <f>'2019 Donahues Program'!K321</f>
        <v>0</v>
      </c>
      <c r="G282">
        <f>'2019 Donahues Program'!$F$18</f>
        <v>0</v>
      </c>
    </row>
    <row r="283" spans="1:7" x14ac:dyDescent="0.15">
      <c r="A283" t="s">
        <v>659</v>
      </c>
      <c r="C283" s="218">
        <f>'2019 Donahues Program'!$K$22</f>
        <v>0</v>
      </c>
      <c r="D283" s="218">
        <f>'2019 Donahues Program'!$K$22</f>
        <v>0</v>
      </c>
      <c r="E283" t="s">
        <v>936</v>
      </c>
      <c r="F283" s="219">
        <f>'2019 Donahues Program'!K322</f>
        <v>0</v>
      </c>
      <c r="G283">
        <f>'2019 Donahues Program'!$F$18</f>
        <v>0</v>
      </c>
    </row>
    <row r="284" spans="1:7" x14ac:dyDescent="0.15">
      <c r="A284" t="s">
        <v>1057</v>
      </c>
      <c r="C284" s="218">
        <f>'2019 Donahues Program'!$K$22</f>
        <v>0</v>
      </c>
      <c r="D284" s="218">
        <f>'2019 Donahues Program'!$K$22</f>
        <v>0</v>
      </c>
      <c r="E284" t="s">
        <v>1078</v>
      </c>
      <c r="F284" s="219">
        <f>'2019 Donahues Program'!K324</f>
        <v>0</v>
      </c>
      <c r="G284">
        <f>'2019 Donahues Program'!$F$18</f>
        <v>0</v>
      </c>
    </row>
    <row r="285" spans="1:7" x14ac:dyDescent="0.15">
      <c r="A285" t="s">
        <v>660</v>
      </c>
      <c r="C285" s="218">
        <f>'2019 Donahues Program'!$K$22</f>
        <v>0</v>
      </c>
      <c r="D285" s="218">
        <f>'2019 Donahues Program'!$K$22</f>
        <v>0</v>
      </c>
      <c r="E285" t="s">
        <v>937</v>
      </c>
      <c r="F285" s="219">
        <f>'2019 Donahues Program'!K325</f>
        <v>0</v>
      </c>
      <c r="G285">
        <f>'2019 Donahues Program'!$F$18</f>
        <v>0</v>
      </c>
    </row>
    <row r="286" spans="1:7" x14ac:dyDescent="0.15">
      <c r="A286" t="s">
        <v>661</v>
      </c>
      <c r="C286" s="218">
        <f>'2019 Donahues Program'!$K$22</f>
        <v>0</v>
      </c>
      <c r="D286" s="218">
        <f>'2019 Donahues Program'!$K$22</f>
        <v>0</v>
      </c>
      <c r="E286" t="s">
        <v>938</v>
      </c>
      <c r="F286" s="219">
        <f>'2019 Donahues Program'!K326</f>
        <v>0</v>
      </c>
      <c r="G286">
        <f>'2019 Donahues Program'!$F$18</f>
        <v>0</v>
      </c>
    </row>
    <row r="287" spans="1:7" x14ac:dyDescent="0.15">
      <c r="A287" t="s">
        <v>662</v>
      </c>
      <c r="C287" s="218">
        <f>'2019 Donahues Program'!$K$22</f>
        <v>0</v>
      </c>
      <c r="D287" s="218">
        <f>'2019 Donahues Program'!$K$22</f>
        <v>0</v>
      </c>
      <c r="E287" t="s">
        <v>939</v>
      </c>
      <c r="F287" s="219">
        <f>'2019 Donahues Program'!K327</f>
        <v>0</v>
      </c>
      <c r="G287">
        <f>'2019 Donahues Program'!$F$18</f>
        <v>0</v>
      </c>
    </row>
    <row r="288" spans="1:7" x14ac:dyDescent="0.15">
      <c r="A288" t="s">
        <v>663</v>
      </c>
      <c r="C288" s="218">
        <f>'2019 Donahues Program'!$K$22</f>
        <v>0</v>
      </c>
      <c r="D288" s="218">
        <f>'2019 Donahues Program'!$K$22</f>
        <v>0</v>
      </c>
      <c r="E288" t="s">
        <v>940</v>
      </c>
      <c r="F288" s="219">
        <f>'2019 Donahues Program'!K328</f>
        <v>0</v>
      </c>
      <c r="G288">
        <f>'2019 Donahues Program'!$F$18</f>
        <v>0</v>
      </c>
    </row>
    <row r="289" spans="1:7" x14ac:dyDescent="0.15">
      <c r="A289" t="s">
        <v>664</v>
      </c>
      <c r="C289" s="218">
        <f>'2019 Donahues Program'!$K$22</f>
        <v>0</v>
      </c>
      <c r="D289" s="218">
        <f>'2019 Donahues Program'!$K$22</f>
        <v>0</v>
      </c>
      <c r="E289" t="s">
        <v>941</v>
      </c>
      <c r="F289" s="219">
        <f>'2019 Donahues Program'!K329</f>
        <v>0</v>
      </c>
      <c r="G289">
        <f>'2019 Donahues Program'!$F$18</f>
        <v>0</v>
      </c>
    </row>
    <row r="290" spans="1:7" x14ac:dyDescent="0.15">
      <c r="A290" t="s">
        <v>665</v>
      </c>
      <c r="C290" s="218">
        <f>'2019 Donahues Program'!$K$22</f>
        <v>0</v>
      </c>
      <c r="D290" s="218">
        <f>'2019 Donahues Program'!$K$22</f>
        <v>0</v>
      </c>
      <c r="E290" t="s">
        <v>942</v>
      </c>
      <c r="F290" s="219">
        <f>'2019 Donahues Program'!K330</f>
        <v>0</v>
      </c>
      <c r="G290">
        <f>'2019 Donahues Program'!$F$18</f>
        <v>0</v>
      </c>
    </row>
    <row r="291" spans="1:7" x14ac:dyDescent="0.15">
      <c r="A291" t="s">
        <v>666</v>
      </c>
      <c r="C291" s="218">
        <f>'2019 Donahues Program'!$K$22</f>
        <v>0</v>
      </c>
      <c r="D291" s="218">
        <f>'2019 Donahues Program'!$K$22</f>
        <v>0</v>
      </c>
      <c r="E291" t="s">
        <v>943</v>
      </c>
      <c r="F291" s="219">
        <f>'2019 Donahues Program'!K331</f>
        <v>0</v>
      </c>
      <c r="G291">
        <f>'2019 Donahues Program'!$F$18</f>
        <v>0</v>
      </c>
    </row>
    <row r="292" spans="1:7" x14ac:dyDescent="0.15">
      <c r="A292" t="s">
        <v>667</v>
      </c>
      <c r="C292" s="218">
        <f>'2019 Donahues Program'!$K$22</f>
        <v>0</v>
      </c>
      <c r="D292" s="218">
        <f>'2019 Donahues Program'!$K$22</f>
        <v>0</v>
      </c>
      <c r="E292" t="s">
        <v>944</v>
      </c>
      <c r="F292" s="219">
        <f>'2019 Donahues Program'!K332</f>
        <v>0</v>
      </c>
      <c r="G292">
        <f>'2019 Donahues Program'!$F$18</f>
        <v>0</v>
      </c>
    </row>
    <row r="293" spans="1:7" x14ac:dyDescent="0.15">
      <c r="A293" t="s">
        <v>668</v>
      </c>
      <c r="C293" s="218">
        <f>'2019 Donahues Program'!$K$22</f>
        <v>0</v>
      </c>
      <c r="D293" s="218">
        <f>'2019 Donahues Program'!$K$22</f>
        <v>0</v>
      </c>
      <c r="E293" t="s">
        <v>945</v>
      </c>
      <c r="F293" s="219">
        <f>'2019 Donahues Program'!K333</f>
        <v>0</v>
      </c>
      <c r="G293">
        <f>'2019 Donahues Program'!$F$18</f>
        <v>0</v>
      </c>
    </row>
    <row r="294" spans="1:7" x14ac:dyDescent="0.15">
      <c r="A294" t="s">
        <v>669</v>
      </c>
      <c r="C294" s="218">
        <f>'2019 Donahues Program'!$K$22</f>
        <v>0</v>
      </c>
      <c r="D294" s="218">
        <f>'2019 Donahues Program'!$K$22</f>
        <v>0</v>
      </c>
      <c r="E294" t="s">
        <v>946</v>
      </c>
      <c r="F294" s="219">
        <f>'2019 Donahues Program'!K334</f>
        <v>0</v>
      </c>
      <c r="G294">
        <f>'2019 Donahues Program'!$F$18</f>
        <v>0</v>
      </c>
    </row>
    <row r="295" spans="1:7" x14ac:dyDescent="0.15">
      <c r="A295" t="s">
        <v>670</v>
      </c>
      <c r="C295" s="218">
        <f>'2019 Donahues Program'!$K$22</f>
        <v>0</v>
      </c>
      <c r="D295" s="218">
        <f>'2019 Donahues Program'!$K$22</f>
        <v>0</v>
      </c>
      <c r="E295" t="s">
        <v>947</v>
      </c>
      <c r="F295" s="219">
        <f>'2019 Donahues Program'!K335</f>
        <v>0</v>
      </c>
      <c r="G295">
        <f>'2019 Donahues Program'!$F$18</f>
        <v>0</v>
      </c>
    </row>
    <row r="296" spans="1:7" x14ac:dyDescent="0.15">
      <c r="A296" t="s">
        <v>671</v>
      </c>
      <c r="C296" s="218">
        <f>'2019 Donahues Program'!$K$22</f>
        <v>0</v>
      </c>
      <c r="D296" s="218">
        <f>'2019 Donahues Program'!$K$22</f>
        <v>0</v>
      </c>
      <c r="E296" t="s">
        <v>948</v>
      </c>
      <c r="F296" s="219">
        <f>'2019 Donahues Program'!K336</f>
        <v>0</v>
      </c>
      <c r="G296">
        <f>'2019 Donahues Program'!$F$18</f>
        <v>0</v>
      </c>
    </row>
    <row r="297" spans="1:7" x14ac:dyDescent="0.15">
      <c r="A297" t="s">
        <v>672</v>
      </c>
      <c r="C297" s="218">
        <f>'2019 Donahues Program'!$K$22</f>
        <v>0</v>
      </c>
      <c r="D297" s="218">
        <f>'2019 Donahues Program'!$K$22</f>
        <v>0</v>
      </c>
      <c r="E297" t="s">
        <v>949</v>
      </c>
      <c r="F297" s="219">
        <f>'2019 Donahues Program'!K337</f>
        <v>0</v>
      </c>
      <c r="G297">
        <f>'2019 Donahues Program'!$F$18</f>
        <v>0</v>
      </c>
    </row>
    <row r="298" spans="1:7" x14ac:dyDescent="0.15">
      <c r="A298" t="s">
        <v>673</v>
      </c>
      <c r="C298" s="218">
        <f>'2019 Donahues Program'!$K$22</f>
        <v>0</v>
      </c>
      <c r="D298" s="218">
        <f>'2019 Donahues Program'!$K$22</f>
        <v>0</v>
      </c>
      <c r="E298" t="s">
        <v>950</v>
      </c>
      <c r="F298" s="219">
        <f>'2019 Donahues Program'!K338</f>
        <v>0</v>
      </c>
      <c r="G298">
        <f>'2019 Donahues Program'!$F$18</f>
        <v>0</v>
      </c>
    </row>
    <row r="299" spans="1:7" x14ac:dyDescent="0.15">
      <c r="A299" t="s">
        <v>674</v>
      </c>
      <c r="C299" s="218">
        <f>'2019 Donahues Program'!$K$22</f>
        <v>0</v>
      </c>
      <c r="D299" s="218">
        <f>'2019 Donahues Program'!$K$22</f>
        <v>0</v>
      </c>
      <c r="E299" t="s">
        <v>951</v>
      </c>
      <c r="F299" s="219">
        <f>'2019 Donahues Program'!K339</f>
        <v>0</v>
      </c>
      <c r="G299">
        <f>'2019 Donahues Program'!$F$18</f>
        <v>0</v>
      </c>
    </row>
    <row r="300" spans="1:7" x14ac:dyDescent="0.15">
      <c r="A300" t="s">
        <v>874</v>
      </c>
      <c r="C300" s="218">
        <f>'2019 Donahues Program'!$K$22</f>
        <v>0</v>
      </c>
      <c r="D300" s="218">
        <f>'2019 Donahues Program'!$K$22</f>
        <v>0</v>
      </c>
      <c r="E300" t="s">
        <v>952</v>
      </c>
      <c r="F300" s="219">
        <f>'2019 Donahues Program'!K340</f>
        <v>0</v>
      </c>
      <c r="G300">
        <f>'2019 Donahues Program'!$F$18</f>
        <v>0</v>
      </c>
    </row>
    <row r="301" spans="1:7" x14ac:dyDescent="0.15">
      <c r="A301" t="s">
        <v>676</v>
      </c>
      <c r="C301" s="218">
        <f>'2019 Donahues Program'!$K$22</f>
        <v>0</v>
      </c>
      <c r="D301" s="218">
        <f>'2019 Donahues Program'!$K$22</f>
        <v>0</v>
      </c>
      <c r="E301" t="s">
        <v>953</v>
      </c>
      <c r="F301" s="219">
        <f>'2019 Donahues Program'!K341</f>
        <v>0</v>
      </c>
      <c r="G301">
        <f>'2019 Donahues Program'!$F$18</f>
        <v>0</v>
      </c>
    </row>
    <row r="302" spans="1:7" x14ac:dyDescent="0.15">
      <c r="A302" t="s">
        <v>675</v>
      </c>
      <c r="C302" s="218">
        <f>'2019 Donahues Program'!$K$22</f>
        <v>0</v>
      </c>
      <c r="D302" s="218">
        <f>'2019 Donahues Program'!$K$22</f>
        <v>0</v>
      </c>
      <c r="E302" t="s">
        <v>954</v>
      </c>
      <c r="F302" s="219">
        <f>'2019 Donahues Program'!K342</f>
        <v>0</v>
      </c>
      <c r="G302">
        <f>'2019 Donahues Program'!$F$18</f>
        <v>0</v>
      </c>
    </row>
    <row r="303" spans="1:7" x14ac:dyDescent="0.15">
      <c r="A303" t="s">
        <v>677</v>
      </c>
      <c r="C303" s="218">
        <f>'2019 Donahues Program'!$K$22</f>
        <v>0</v>
      </c>
      <c r="D303" s="218">
        <f>'2019 Donahues Program'!$K$22</f>
        <v>0</v>
      </c>
      <c r="E303" t="s">
        <v>955</v>
      </c>
      <c r="F303" s="219">
        <f>'2019 Donahues Program'!K343</f>
        <v>0</v>
      </c>
      <c r="G303">
        <f>'2019 Donahues Program'!$F$18</f>
        <v>0</v>
      </c>
    </row>
    <row r="304" spans="1:7" x14ac:dyDescent="0.15">
      <c r="A304" t="s">
        <v>678</v>
      </c>
      <c r="C304" s="218">
        <f>'2019 Donahues Program'!$K$22</f>
        <v>0</v>
      </c>
      <c r="D304" s="218">
        <f>'2019 Donahues Program'!$K$22</f>
        <v>0</v>
      </c>
      <c r="E304" t="s">
        <v>956</v>
      </c>
      <c r="F304" s="219">
        <f>'2019 Donahues Program'!K344</f>
        <v>0</v>
      </c>
      <c r="G304">
        <f>'2019 Donahues Program'!$F$18</f>
        <v>0</v>
      </c>
    </row>
    <row r="305" spans="1:7" x14ac:dyDescent="0.15">
      <c r="A305" t="s">
        <v>679</v>
      </c>
      <c r="C305" s="218">
        <f>'2019 Donahues Program'!$K$22</f>
        <v>0</v>
      </c>
      <c r="D305" s="218">
        <f>'2019 Donahues Program'!$K$22</f>
        <v>0</v>
      </c>
      <c r="E305" t="s">
        <v>957</v>
      </c>
      <c r="F305" s="219">
        <f>'2019 Donahues Program'!K345</f>
        <v>0</v>
      </c>
      <c r="G305">
        <f>'2019 Donahues Program'!$F$18</f>
        <v>0</v>
      </c>
    </row>
    <row r="306" spans="1:7" x14ac:dyDescent="0.15">
      <c r="A306" t="s">
        <v>680</v>
      </c>
      <c r="C306" s="218">
        <f>'2019 Donahues Program'!$K$22</f>
        <v>0</v>
      </c>
      <c r="D306" s="218">
        <f>'2019 Donahues Program'!$K$22</f>
        <v>0</v>
      </c>
      <c r="E306" t="s">
        <v>958</v>
      </c>
      <c r="F306" s="219">
        <f>'2019 Donahues Program'!K346</f>
        <v>0</v>
      </c>
      <c r="G306">
        <f>'2019 Donahues Program'!$F$18</f>
        <v>0</v>
      </c>
    </row>
    <row r="307" spans="1:7" x14ac:dyDescent="0.15">
      <c r="A307" t="s">
        <v>681</v>
      </c>
      <c r="C307" s="218">
        <f>'2019 Donahues Program'!$K$22</f>
        <v>0</v>
      </c>
      <c r="D307" s="218">
        <f>'2019 Donahues Program'!$K$22</f>
        <v>0</v>
      </c>
      <c r="E307" t="s">
        <v>959</v>
      </c>
      <c r="F307" s="219">
        <f>'2019 Donahues Program'!K347</f>
        <v>0</v>
      </c>
      <c r="G307">
        <f>'2019 Donahues Program'!$F$18</f>
        <v>0</v>
      </c>
    </row>
    <row r="308" spans="1:7" x14ac:dyDescent="0.15">
      <c r="A308" t="s">
        <v>682</v>
      </c>
      <c r="C308" s="218">
        <f>'2019 Donahues Program'!$K$22</f>
        <v>0</v>
      </c>
      <c r="D308" s="218">
        <f>'2019 Donahues Program'!$K$22</f>
        <v>0</v>
      </c>
      <c r="E308" t="s">
        <v>960</v>
      </c>
      <c r="F308" s="219">
        <f>'2019 Donahues Program'!K348</f>
        <v>0</v>
      </c>
      <c r="G308">
        <f>'2019 Donahues Program'!$F$18</f>
        <v>0</v>
      </c>
    </row>
    <row r="309" spans="1:7" x14ac:dyDescent="0.15">
      <c r="A309" t="s">
        <v>683</v>
      </c>
      <c r="C309" s="218">
        <f>'2019 Donahues Program'!$K$22</f>
        <v>0</v>
      </c>
      <c r="D309" s="218">
        <f>'2019 Donahues Program'!$K$22</f>
        <v>0</v>
      </c>
      <c r="E309" t="s">
        <v>961</v>
      </c>
      <c r="F309" s="219">
        <f>'2019 Donahues Program'!K349</f>
        <v>0</v>
      </c>
      <c r="G309">
        <f>'2019 Donahues Program'!$F$18</f>
        <v>0</v>
      </c>
    </row>
    <row r="310" spans="1:7" x14ac:dyDescent="0.15">
      <c r="A310" t="s">
        <v>684</v>
      </c>
      <c r="C310" s="218">
        <f>'2019 Donahues Program'!$K$22</f>
        <v>0</v>
      </c>
      <c r="D310" s="218">
        <f>'2019 Donahues Program'!$K$22</f>
        <v>0</v>
      </c>
      <c r="E310" t="s">
        <v>962</v>
      </c>
      <c r="F310" s="219">
        <f>'2019 Donahues Program'!K350</f>
        <v>0</v>
      </c>
      <c r="G310">
        <f>'2019 Donahues Program'!$F$18</f>
        <v>0</v>
      </c>
    </row>
    <row r="311" spans="1:7" x14ac:dyDescent="0.15">
      <c r="A311" t="s">
        <v>1051</v>
      </c>
      <c r="C311" s="218">
        <f>'2019 Donahues Program'!$K$22</f>
        <v>0</v>
      </c>
      <c r="D311" s="218">
        <f>'2019 Donahues Program'!$K$22</f>
        <v>0</v>
      </c>
      <c r="E311" t="s">
        <v>963</v>
      </c>
      <c r="F311" s="219">
        <f>'2019 Donahues Program'!K351</f>
        <v>0</v>
      </c>
      <c r="G311">
        <f>'2019 Donahues Program'!$F$18</f>
        <v>0</v>
      </c>
    </row>
    <row r="312" spans="1:7" x14ac:dyDescent="0.15">
      <c r="A312" t="s">
        <v>685</v>
      </c>
      <c r="C312" s="218">
        <f>'2019 Donahues Program'!$K$22</f>
        <v>0</v>
      </c>
      <c r="D312" s="218">
        <f>'2019 Donahues Program'!$K$22</f>
        <v>0</v>
      </c>
      <c r="E312" t="s">
        <v>964</v>
      </c>
      <c r="F312" s="219">
        <f>'2019 Donahues Program'!K352</f>
        <v>0</v>
      </c>
      <c r="G312">
        <f>'2019 Donahues Program'!$F$18</f>
        <v>0</v>
      </c>
    </row>
    <row r="313" spans="1:7" x14ac:dyDescent="0.15">
      <c r="A313" t="s">
        <v>686</v>
      </c>
      <c r="C313" s="218">
        <f>'2019 Donahues Program'!$K$22</f>
        <v>0</v>
      </c>
      <c r="D313" s="218">
        <f>'2019 Donahues Program'!$K$22</f>
        <v>0</v>
      </c>
      <c r="E313" t="s">
        <v>965</v>
      </c>
      <c r="F313" s="219">
        <f>'2019 Donahues Program'!K353</f>
        <v>0</v>
      </c>
      <c r="G313">
        <f>'2019 Donahues Program'!$F$18</f>
        <v>0</v>
      </c>
    </row>
    <row r="314" spans="1:7" x14ac:dyDescent="0.15">
      <c r="A314" t="s">
        <v>687</v>
      </c>
      <c r="C314" s="218">
        <f>'2019 Donahues Program'!$K$22</f>
        <v>0</v>
      </c>
      <c r="D314" s="218">
        <f>'2019 Donahues Program'!$K$22</f>
        <v>0</v>
      </c>
      <c r="E314" t="s">
        <v>966</v>
      </c>
      <c r="F314" s="219">
        <f>'2019 Donahues Program'!K354</f>
        <v>0</v>
      </c>
      <c r="G314">
        <f>'2019 Donahues Program'!$F$18</f>
        <v>0</v>
      </c>
    </row>
    <row r="315" spans="1:7" x14ac:dyDescent="0.15">
      <c r="A315" t="s">
        <v>688</v>
      </c>
      <c r="C315" s="218">
        <f>'2019 Donahues Program'!$K$22</f>
        <v>0</v>
      </c>
      <c r="D315" s="218">
        <f>'2019 Donahues Program'!$K$22</f>
        <v>0</v>
      </c>
      <c r="E315" t="s">
        <v>967</v>
      </c>
      <c r="F315" s="219">
        <f>'2019 Donahues Program'!K355</f>
        <v>0</v>
      </c>
      <c r="G315">
        <f>'2019 Donahues Program'!$F$18</f>
        <v>0</v>
      </c>
    </row>
    <row r="316" spans="1:7" x14ac:dyDescent="0.15">
      <c r="A316" t="s">
        <v>689</v>
      </c>
      <c r="C316" s="218">
        <f>'2019 Donahues Program'!$K$22</f>
        <v>0</v>
      </c>
      <c r="D316" s="218">
        <f>'2019 Donahues Program'!$K$22</f>
        <v>0</v>
      </c>
      <c r="E316" t="s">
        <v>968</v>
      </c>
      <c r="F316" s="219">
        <f>'2019 Donahues Program'!K357</f>
        <v>0</v>
      </c>
      <c r="G316">
        <f>'2019 Donahues Program'!$F$18</f>
        <v>0</v>
      </c>
    </row>
    <row r="317" spans="1:7" x14ac:dyDescent="0.15">
      <c r="A317" t="s">
        <v>690</v>
      </c>
      <c r="C317" s="218">
        <f>'2019 Donahues Program'!$K$22</f>
        <v>0</v>
      </c>
      <c r="D317" s="218">
        <f>'2019 Donahues Program'!$K$22</f>
        <v>0</v>
      </c>
      <c r="E317" t="s">
        <v>969</v>
      </c>
      <c r="F317" s="219">
        <f>'2019 Donahues Program'!K358</f>
        <v>0</v>
      </c>
      <c r="G317">
        <f>'2019 Donahues Program'!$F$18</f>
        <v>0</v>
      </c>
    </row>
    <row r="318" spans="1:7" x14ac:dyDescent="0.15">
      <c r="A318" t="s">
        <v>691</v>
      </c>
      <c r="C318" s="218">
        <f>'2019 Donahues Program'!$K$22</f>
        <v>0</v>
      </c>
      <c r="D318" s="218">
        <f>'2019 Donahues Program'!$K$22</f>
        <v>0</v>
      </c>
      <c r="E318" t="s">
        <v>970</v>
      </c>
      <c r="F318" s="219">
        <f>'2019 Donahues Program'!K359</f>
        <v>0</v>
      </c>
      <c r="G318">
        <f>'2019 Donahues Program'!$F$18</f>
        <v>0</v>
      </c>
    </row>
    <row r="319" spans="1:7" x14ac:dyDescent="0.15">
      <c r="A319" t="s">
        <v>692</v>
      </c>
      <c r="C319" s="218">
        <f>'2019 Donahues Program'!$K$22</f>
        <v>0</v>
      </c>
      <c r="D319" s="218">
        <f>'2019 Donahues Program'!$K$22</f>
        <v>0</v>
      </c>
      <c r="E319" t="s">
        <v>971</v>
      </c>
      <c r="F319" s="219">
        <f>'2019 Donahues Program'!K360</f>
        <v>0</v>
      </c>
      <c r="G319">
        <f>'2019 Donahues Program'!$F$18</f>
        <v>0</v>
      </c>
    </row>
    <row r="320" spans="1:7" x14ac:dyDescent="0.15">
      <c r="A320" t="s">
        <v>693</v>
      </c>
      <c r="C320" s="218">
        <f>'2019 Donahues Program'!$K$22</f>
        <v>0</v>
      </c>
      <c r="D320" s="218">
        <f>'2019 Donahues Program'!$K$22</f>
        <v>0</v>
      </c>
      <c r="E320" t="s">
        <v>972</v>
      </c>
      <c r="F320" s="219">
        <f>'2019 Donahues Program'!K361</f>
        <v>0</v>
      </c>
      <c r="G320">
        <f>'2019 Donahues Program'!$F$18</f>
        <v>0</v>
      </c>
    </row>
    <row r="321" spans="1:7" x14ac:dyDescent="0.15">
      <c r="A321" t="s">
        <v>1059</v>
      </c>
      <c r="C321" s="218">
        <f>'2019 Donahues Program'!$K$22</f>
        <v>0</v>
      </c>
      <c r="D321" s="218">
        <f>'2019 Donahues Program'!$K$22</f>
        <v>0</v>
      </c>
      <c r="E321" t="s">
        <v>1079</v>
      </c>
      <c r="F321" s="219">
        <f>'2019 Donahues Program'!K362</f>
        <v>0</v>
      </c>
      <c r="G321">
        <f>'2019 Donahues Program'!$F$18</f>
        <v>0</v>
      </c>
    </row>
    <row r="322" spans="1:7" x14ac:dyDescent="0.15">
      <c r="A322" t="s">
        <v>694</v>
      </c>
      <c r="C322" s="218">
        <f>'2019 Donahues Program'!$K$22</f>
        <v>0</v>
      </c>
      <c r="D322" s="218">
        <f>'2019 Donahues Program'!$K$22</f>
        <v>0</v>
      </c>
      <c r="E322" t="s">
        <v>973</v>
      </c>
      <c r="F322" s="219">
        <f>'2019 Donahues Program'!K363</f>
        <v>0</v>
      </c>
      <c r="G322">
        <f>'2019 Donahues Program'!$F$18</f>
        <v>0</v>
      </c>
    </row>
    <row r="323" spans="1:7" x14ac:dyDescent="0.15">
      <c r="A323" t="s">
        <v>695</v>
      </c>
      <c r="C323" s="218">
        <f>'2019 Donahues Program'!$K$22</f>
        <v>0</v>
      </c>
      <c r="D323" s="218">
        <f>'2019 Donahues Program'!$K$22</f>
        <v>0</v>
      </c>
      <c r="E323" t="s">
        <v>974</v>
      </c>
      <c r="F323" s="219">
        <f>'2019 Donahues Program'!K364</f>
        <v>0</v>
      </c>
      <c r="G323">
        <f>'2019 Donahues Program'!$F$18</f>
        <v>0</v>
      </c>
    </row>
    <row r="324" spans="1:7" x14ac:dyDescent="0.15">
      <c r="A324" t="s">
        <v>696</v>
      </c>
      <c r="C324" s="218">
        <f>'2019 Donahues Program'!$K$22</f>
        <v>0</v>
      </c>
      <c r="D324" s="218">
        <f>'2019 Donahues Program'!$K$22</f>
        <v>0</v>
      </c>
      <c r="E324" t="s">
        <v>975</v>
      </c>
      <c r="F324" s="219">
        <f>'2019 Donahues Program'!K365</f>
        <v>0</v>
      </c>
      <c r="G324">
        <f>'2019 Donahues Program'!$F$18</f>
        <v>0</v>
      </c>
    </row>
    <row r="325" spans="1:7" x14ac:dyDescent="0.15">
      <c r="A325" t="s">
        <v>697</v>
      </c>
      <c r="C325" s="218">
        <f>'2019 Donahues Program'!$K$22</f>
        <v>0</v>
      </c>
      <c r="D325" s="218">
        <f>'2019 Donahues Program'!$K$22</f>
        <v>0</v>
      </c>
      <c r="E325" t="s">
        <v>976</v>
      </c>
      <c r="F325" s="219">
        <f>'2019 Donahues Program'!K366</f>
        <v>0</v>
      </c>
      <c r="G325">
        <f>'2019 Donahues Program'!$F$18</f>
        <v>0</v>
      </c>
    </row>
    <row r="326" spans="1:7" x14ac:dyDescent="0.15">
      <c r="A326" t="s">
        <v>698</v>
      </c>
      <c r="C326" s="218">
        <f>'2019 Donahues Program'!$K$22</f>
        <v>0</v>
      </c>
      <c r="D326" s="218">
        <f>'2019 Donahues Program'!$K$22</f>
        <v>0</v>
      </c>
      <c r="E326" t="s">
        <v>977</v>
      </c>
      <c r="F326" s="219">
        <f>'2019 Donahues Program'!K367</f>
        <v>0</v>
      </c>
      <c r="G326">
        <f>'2019 Donahues Program'!$F$18</f>
        <v>0</v>
      </c>
    </row>
    <row r="327" spans="1:7" x14ac:dyDescent="0.15">
      <c r="A327" t="s">
        <v>699</v>
      </c>
      <c r="C327" s="218">
        <f>'2019 Donahues Program'!$K$22</f>
        <v>0</v>
      </c>
      <c r="D327" s="218">
        <f>'2019 Donahues Program'!$K$22</f>
        <v>0</v>
      </c>
      <c r="E327" t="s">
        <v>978</v>
      </c>
      <c r="F327" s="219">
        <f>'2019 Donahues Program'!K368</f>
        <v>0</v>
      </c>
      <c r="G327">
        <f>'2019 Donahues Program'!$F$18</f>
        <v>0</v>
      </c>
    </row>
    <row r="328" spans="1:7" x14ac:dyDescent="0.15">
      <c r="A328" t="s">
        <v>700</v>
      </c>
      <c r="C328" s="218">
        <f>'2019 Donahues Program'!$K$22</f>
        <v>0</v>
      </c>
      <c r="D328" s="218">
        <f>'2019 Donahues Program'!$K$22</f>
        <v>0</v>
      </c>
      <c r="E328" t="s">
        <v>979</v>
      </c>
      <c r="F328" s="219">
        <f>'2019 Donahues Program'!K369</f>
        <v>0</v>
      </c>
      <c r="G328">
        <f>'2019 Donahues Program'!$F$18</f>
        <v>0</v>
      </c>
    </row>
    <row r="329" spans="1:7" x14ac:dyDescent="0.15">
      <c r="A329" t="s">
        <v>701</v>
      </c>
      <c r="C329" s="218">
        <f>'2019 Donahues Program'!$K$22</f>
        <v>0</v>
      </c>
      <c r="D329" s="218">
        <f>'2019 Donahues Program'!$K$22</f>
        <v>0</v>
      </c>
      <c r="E329" t="s">
        <v>980</v>
      </c>
      <c r="F329" s="219">
        <f>'2019 Donahues Program'!K370</f>
        <v>0</v>
      </c>
      <c r="G329">
        <f>'2019 Donahues Program'!$F$18</f>
        <v>0</v>
      </c>
    </row>
    <row r="330" spans="1:7" x14ac:dyDescent="0.15">
      <c r="A330" t="s">
        <v>702</v>
      </c>
      <c r="C330" s="218">
        <f>'2019 Donahues Program'!$K$22</f>
        <v>0</v>
      </c>
      <c r="D330" s="218">
        <f>'2019 Donahues Program'!$K$22</f>
        <v>0</v>
      </c>
      <c r="E330" t="s">
        <v>981</v>
      </c>
      <c r="F330" s="219">
        <f>'2019 Donahues Program'!K371</f>
        <v>0</v>
      </c>
      <c r="G330">
        <f>'2019 Donahues Program'!$F$18</f>
        <v>0</v>
      </c>
    </row>
    <row r="331" spans="1:7" x14ac:dyDescent="0.15">
      <c r="A331" t="s">
        <v>703</v>
      </c>
      <c r="C331" s="218">
        <f>'2019 Donahues Program'!$K$22</f>
        <v>0</v>
      </c>
      <c r="D331" s="218">
        <f>'2019 Donahues Program'!$K$22</f>
        <v>0</v>
      </c>
      <c r="E331" t="s">
        <v>982</v>
      </c>
      <c r="F331" s="219">
        <f>'2019 Donahues Program'!K372</f>
        <v>0</v>
      </c>
      <c r="G331">
        <f>'2019 Donahues Program'!$F$18</f>
        <v>0</v>
      </c>
    </row>
    <row r="332" spans="1:7" x14ac:dyDescent="0.15">
      <c r="A332" t="s">
        <v>704</v>
      </c>
      <c r="C332" s="218">
        <f>'2019 Donahues Program'!$K$22</f>
        <v>0</v>
      </c>
      <c r="D332" s="218">
        <f>'2019 Donahues Program'!$K$22</f>
        <v>0</v>
      </c>
      <c r="E332" t="s">
        <v>983</v>
      </c>
      <c r="F332" s="219">
        <f>'2019 Donahues Program'!K373</f>
        <v>0</v>
      </c>
      <c r="G332">
        <f>'2019 Donahues Program'!$F$18</f>
        <v>0</v>
      </c>
    </row>
    <row r="333" spans="1:7" x14ac:dyDescent="0.15">
      <c r="A333" t="s">
        <v>705</v>
      </c>
      <c r="C333" s="218">
        <f>'2019 Donahues Program'!$K$22</f>
        <v>0</v>
      </c>
      <c r="D333" s="218">
        <f>'2019 Donahues Program'!$K$22</f>
        <v>0</v>
      </c>
      <c r="E333" t="s">
        <v>984</v>
      </c>
      <c r="F333" s="219">
        <f>'2019 Donahues Program'!K374</f>
        <v>0</v>
      </c>
      <c r="G333">
        <f>'2019 Donahues Program'!$F$18</f>
        <v>0</v>
      </c>
    </row>
    <row r="334" spans="1:7" x14ac:dyDescent="0.15">
      <c r="A334" t="s">
        <v>706</v>
      </c>
      <c r="C334" s="218">
        <f>'2019 Donahues Program'!$K$22</f>
        <v>0</v>
      </c>
      <c r="D334" s="218">
        <f>'2019 Donahues Program'!$K$22</f>
        <v>0</v>
      </c>
      <c r="E334" t="s">
        <v>985</v>
      </c>
      <c r="F334" s="219">
        <f>'2019 Donahues Program'!K376</f>
        <v>0</v>
      </c>
      <c r="G334">
        <f>'2019 Donahues Program'!$F$18</f>
        <v>0</v>
      </c>
    </row>
    <row r="335" spans="1:7" x14ac:dyDescent="0.15">
      <c r="A335" t="s">
        <v>707</v>
      </c>
      <c r="C335" s="218">
        <f>'2019 Donahues Program'!$K$22</f>
        <v>0</v>
      </c>
      <c r="D335" s="218">
        <f>'2019 Donahues Program'!$K$22</f>
        <v>0</v>
      </c>
      <c r="E335" t="s">
        <v>986</v>
      </c>
      <c r="F335" s="219">
        <f>'2019 Donahues Program'!K377</f>
        <v>0</v>
      </c>
      <c r="G335">
        <f>'2019 Donahues Program'!$F$18</f>
        <v>0</v>
      </c>
    </row>
    <row r="336" spans="1:7" x14ac:dyDescent="0.15">
      <c r="A336" t="s">
        <v>708</v>
      </c>
      <c r="C336" s="218">
        <f>'2019 Donahues Program'!$K$22</f>
        <v>0</v>
      </c>
      <c r="D336" s="218">
        <f>'2019 Donahues Program'!$K$22</f>
        <v>0</v>
      </c>
      <c r="E336" t="s">
        <v>987</v>
      </c>
      <c r="F336" s="219">
        <f>'2019 Donahues Program'!K378</f>
        <v>0</v>
      </c>
      <c r="G336">
        <f>'2019 Donahues Program'!$F$18</f>
        <v>0</v>
      </c>
    </row>
    <row r="337" spans="1:7" x14ac:dyDescent="0.15">
      <c r="A337" t="s">
        <v>1061</v>
      </c>
      <c r="C337" s="218">
        <f>'2019 Donahues Program'!$K$22</f>
        <v>0</v>
      </c>
      <c r="D337" s="218">
        <f>'2019 Donahues Program'!$K$22</f>
        <v>0</v>
      </c>
      <c r="E337" t="s">
        <v>1080</v>
      </c>
      <c r="F337" s="219">
        <f>'2019 Donahues Program'!K379</f>
        <v>0</v>
      </c>
      <c r="G337">
        <f>'2019 Donahues Program'!$F$18</f>
        <v>0</v>
      </c>
    </row>
    <row r="338" spans="1:7" x14ac:dyDescent="0.15">
      <c r="A338" t="s">
        <v>709</v>
      </c>
      <c r="C338" s="218">
        <f>'2019 Donahues Program'!$K$22</f>
        <v>0</v>
      </c>
      <c r="D338" s="218">
        <f>'2019 Donahues Program'!$K$22</f>
        <v>0</v>
      </c>
      <c r="E338" t="s">
        <v>988</v>
      </c>
      <c r="F338" s="219">
        <f>'2019 Donahues Program'!K380</f>
        <v>0</v>
      </c>
      <c r="G338">
        <f>'2019 Donahues Program'!$F$18</f>
        <v>0</v>
      </c>
    </row>
    <row r="339" spans="1:7" x14ac:dyDescent="0.15">
      <c r="A339" t="s">
        <v>1034</v>
      </c>
      <c r="C339" s="218">
        <f>'2019 Donahues Program'!$K$22</f>
        <v>0</v>
      </c>
      <c r="D339" s="218">
        <f>'2019 Donahues Program'!$K$22</f>
        <v>0</v>
      </c>
      <c r="E339" t="s">
        <v>989</v>
      </c>
      <c r="F339" s="219">
        <f>'2019 Donahues Program'!K381</f>
        <v>0</v>
      </c>
      <c r="G339">
        <f>'2019 Donahues Program'!$F$18</f>
        <v>0</v>
      </c>
    </row>
    <row r="340" spans="1:7" x14ac:dyDescent="0.15">
      <c r="A340" t="s">
        <v>711</v>
      </c>
      <c r="C340" s="218">
        <f>'2019 Donahues Program'!$K$22</f>
        <v>0</v>
      </c>
      <c r="D340" s="218">
        <f>'2019 Donahues Program'!$K$22</f>
        <v>0</v>
      </c>
      <c r="E340" t="s">
        <v>990</v>
      </c>
      <c r="F340" s="219">
        <f>'2019 Donahues Program'!K382</f>
        <v>0</v>
      </c>
      <c r="G340">
        <f>'2019 Donahues Program'!$F$18</f>
        <v>0</v>
      </c>
    </row>
    <row r="341" spans="1:7" x14ac:dyDescent="0.15">
      <c r="A341" t="s">
        <v>712</v>
      </c>
      <c r="C341" s="218">
        <f>'2019 Donahues Program'!$K$22</f>
        <v>0</v>
      </c>
      <c r="D341" s="218">
        <f>'2019 Donahues Program'!$K$22</f>
        <v>0</v>
      </c>
      <c r="E341" t="s">
        <v>991</v>
      </c>
      <c r="F341" s="219">
        <f>'2019 Donahues Program'!K383</f>
        <v>0</v>
      </c>
      <c r="G341">
        <f>'2019 Donahues Program'!$F$18</f>
        <v>0</v>
      </c>
    </row>
    <row r="342" spans="1:7" x14ac:dyDescent="0.15">
      <c r="A342" t="s">
        <v>713</v>
      </c>
      <c r="C342" s="218">
        <f>'2019 Donahues Program'!$K$22</f>
        <v>0</v>
      </c>
      <c r="D342" s="218">
        <f>'2019 Donahues Program'!$K$22</f>
        <v>0</v>
      </c>
      <c r="E342" t="s">
        <v>992</v>
      </c>
      <c r="F342" s="219">
        <f>'2019 Donahues Program'!K384</f>
        <v>0</v>
      </c>
      <c r="G342">
        <f>'2019 Donahues Program'!$F$18</f>
        <v>0</v>
      </c>
    </row>
    <row r="343" spans="1:7" x14ac:dyDescent="0.15">
      <c r="A343" t="s">
        <v>714</v>
      </c>
      <c r="C343" s="218">
        <f>'2019 Donahues Program'!$K$22</f>
        <v>0</v>
      </c>
      <c r="D343" s="218">
        <f>'2019 Donahues Program'!$K$22</f>
        <v>0</v>
      </c>
      <c r="E343" t="s">
        <v>993</v>
      </c>
      <c r="F343" s="219">
        <f>'2019 Donahues Program'!K385</f>
        <v>0</v>
      </c>
      <c r="G343">
        <f>'2019 Donahues Program'!$F$18</f>
        <v>0</v>
      </c>
    </row>
    <row r="344" spans="1:7" x14ac:dyDescent="0.15">
      <c r="A344" t="s">
        <v>715</v>
      </c>
      <c r="C344" s="218">
        <f>'2019 Donahues Program'!$K$22</f>
        <v>0</v>
      </c>
      <c r="D344" s="218">
        <f>'2019 Donahues Program'!$K$22</f>
        <v>0</v>
      </c>
      <c r="E344" t="s">
        <v>994</v>
      </c>
      <c r="F344" s="219">
        <f>'2019 Donahues Program'!K386</f>
        <v>0</v>
      </c>
      <c r="G344">
        <f>'2019 Donahues Program'!$F$18</f>
        <v>0</v>
      </c>
    </row>
    <row r="345" spans="1:7" x14ac:dyDescent="0.15">
      <c r="A345" t="s">
        <v>716</v>
      </c>
      <c r="C345" s="218">
        <f>'2019 Donahues Program'!$K$22</f>
        <v>0</v>
      </c>
      <c r="D345" s="218">
        <f>'2019 Donahues Program'!$K$22</f>
        <v>0</v>
      </c>
      <c r="E345" t="s">
        <v>995</v>
      </c>
      <c r="F345" s="219">
        <f>'2019 Donahues Program'!K387</f>
        <v>0</v>
      </c>
      <c r="G345">
        <f>'2019 Donahues Program'!$F$18</f>
        <v>0</v>
      </c>
    </row>
    <row r="346" spans="1:7" x14ac:dyDescent="0.15">
      <c r="A346" t="s">
        <v>717</v>
      </c>
      <c r="C346" s="218">
        <f>'2019 Donahues Program'!$K$22</f>
        <v>0</v>
      </c>
      <c r="D346" s="218">
        <f>'2019 Donahues Program'!$K$22</f>
        <v>0</v>
      </c>
      <c r="E346" t="s">
        <v>996</v>
      </c>
      <c r="F346" s="219">
        <f>'2019 Donahues Program'!K388</f>
        <v>0</v>
      </c>
      <c r="G346">
        <f>'2019 Donahues Program'!$F$18</f>
        <v>0</v>
      </c>
    </row>
    <row r="347" spans="1:7" x14ac:dyDescent="0.15">
      <c r="A347" t="s">
        <v>718</v>
      </c>
      <c r="C347" s="218">
        <f>'2019 Donahues Program'!$K$22</f>
        <v>0</v>
      </c>
      <c r="D347" s="218">
        <f>'2019 Donahues Program'!$K$22</f>
        <v>0</v>
      </c>
      <c r="E347" t="s">
        <v>997</v>
      </c>
      <c r="F347" s="219">
        <f>'2019 Donahues Program'!K389</f>
        <v>0</v>
      </c>
      <c r="G347">
        <f>'2019 Donahues Program'!$F$18</f>
        <v>0</v>
      </c>
    </row>
    <row r="348" spans="1:7" x14ac:dyDescent="0.15">
      <c r="A348" t="s">
        <v>719</v>
      </c>
      <c r="C348" s="218">
        <f>'2019 Donahues Program'!$K$22</f>
        <v>0</v>
      </c>
      <c r="D348" s="218">
        <f>'2019 Donahues Program'!$K$22</f>
        <v>0</v>
      </c>
      <c r="E348" t="s">
        <v>998</v>
      </c>
      <c r="F348" s="219">
        <f>'2019 Donahues Program'!K390</f>
        <v>0</v>
      </c>
      <c r="G348">
        <f>'2019 Donahues Program'!$F$18</f>
        <v>0</v>
      </c>
    </row>
    <row r="349" spans="1:7" x14ac:dyDescent="0.15">
      <c r="A349" t="s">
        <v>721</v>
      </c>
      <c r="C349" s="218">
        <f>'2019 Donahues Program'!$K$22</f>
        <v>0</v>
      </c>
      <c r="D349" s="218">
        <f>'2019 Donahues Program'!$K$22</f>
        <v>0</v>
      </c>
      <c r="E349" t="s">
        <v>999</v>
      </c>
      <c r="F349" s="219">
        <f>'2019 Donahues Program'!K391</f>
        <v>0</v>
      </c>
      <c r="G349">
        <f>'2019 Donahues Program'!$F$18</f>
        <v>0</v>
      </c>
    </row>
    <row r="350" spans="1:7" x14ac:dyDescent="0.15">
      <c r="A350" t="s">
        <v>722</v>
      </c>
      <c r="C350" s="218">
        <f>'2019 Donahues Program'!$K$22</f>
        <v>0</v>
      </c>
      <c r="D350" s="218">
        <f>'2019 Donahues Program'!$K$22</f>
        <v>0</v>
      </c>
      <c r="E350" t="s">
        <v>1000</v>
      </c>
      <c r="F350" s="219">
        <f>'2019 Donahues Program'!K392</f>
        <v>0</v>
      </c>
      <c r="G350">
        <f>'2019 Donahues Program'!$F$18</f>
        <v>0</v>
      </c>
    </row>
    <row r="351" spans="1:7" x14ac:dyDescent="0.15">
      <c r="A351" t="s">
        <v>1074</v>
      </c>
      <c r="C351" s="218">
        <f>'2019 Donahues Program'!$K$22</f>
        <v>0</v>
      </c>
      <c r="D351" s="218">
        <f>'2019 Donahues Program'!$K$22</f>
        <v>0</v>
      </c>
      <c r="E351" t="s">
        <v>1081</v>
      </c>
      <c r="F351" s="219">
        <f>'2019 Donahues Program'!K393</f>
        <v>0</v>
      </c>
      <c r="G351">
        <f>'2019 Donahues Program'!$F$18</f>
        <v>0</v>
      </c>
    </row>
    <row r="352" spans="1:7" x14ac:dyDescent="0.15">
      <c r="A352" t="s">
        <v>723</v>
      </c>
      <c r="C352" s="218">
        <f>'2019 Donahues Program'!$K$22</f>
        <v>0</v>
      </c>
      <c r="D352" s="218">
        <f>'2019 Donahues Program'!$K$22</f>
        <v>0</v>
      </c>
      <c r="E352" t="s">
        <v>1001</v>
      </c>
      <c r="F352" s="219">
        <f>'2019 Donahues Program'!K394</f>
        <v>0</v>
      </c>
      <c r="G352">
        <f>'2019 Donahues Program'!$F$18</f>
        <v>0</v>
      </c>
    </row>
    <row r="353" spans="1:7" x14ac:dyDescent="0.15">
      <c r="A353" t="s">
        <v>724</v>
      </c>
      <c r="C353" s="218">
        <f>'2019 Donahues Program'!$K$22</f>
        <v>0</v>
      </c>
      <c r="D353" s="218">
        <f>'2019 Donahues Program'!$K$22</f>
        <v>0</v>
      </c>
      <c r="E353" t="s">
        <v>1002</v>
      </c>
      <c r="F353" s="219">
        <f>'2019 Donahues Program'!K395</f>
        <v>0</v>
      </c>
      <c r="G353">
        <f>'2019 Donahues Program'!$F$18</f>
        <v>0</v>
      </c>
    </row>
    <row r="354" spans="1:7" x14ac:dyDescent="0.15">
      <c r="A354" t="s">
        <v>725</v>
      </c>
      <c r="C354" s="218">
        <f>'2019 Donahues Program'!$K$22</f>
        <v>0</v>
      </c>
      <c r="D354" s="218">
        <f>'2019 Donahues Program'!$K$22</f>
        <v>0</v>
      </c>
      <c r="E354" t="s">
        <v>1003</v>
      </c>
      <c r="F354" s="219">
        <f>'2019 Donahues Program'!K396</f>
        <v>0</v>
      </c>
      <c r="G354">
        <f>'2019 Donahues Program'!$F$18</f>
        <v>0</v>
      </c>
    </row>
    <row r="355" spans="1:7" x14ac:dyDescent="0.15">
      <c r="A355" t="s">
        <v>726</v>
      </c>
      <c r="C355" s="218">
        <f>'2019 Donahues Program'!$K$22</f>
        <v>0</v>
      </c>
      <c r="D355" s="218">
        <f>'2019 Donahues Program'!$K$22</f>
        <v>0</v>
      </c>
      <c r="E355" t="s">
        <v>1004</v>
      </c>
      <c r="F355" s="219">
        <f>'2019 Donahues Program'!K397</f>
        <v>0</v>
      </c>
      <c r="G355">
        <f>'2019 Donahues Program'!$F$18</f>
        <v>0</v>
      </c>
    </row>
    <row r="356" spans="1:7" x14ac:dyDescent="0.15">
      <c r="A356" t="s">
        <v>727</v>
      </c>
      <c r="C356" s="218">
        <f>'2019 Donahues Program'!$K$22</f>
        <v>0</v>
      </c>
      <c r="D356" s="218">
        <f>'2019 Donahues Program'!$K$22</f>
        <v>0</v>
      </c>
      <c r="E356" t="s">
        <v>1005</v>
      </c>
      <c r="F356" s="219">
        <f>'2019 Donahues Program'!K398</f>
        <v>0</v>
      </c>
      <c r="G356">
        <f>'2019 Donahues Program'!$F$18</f>
        <v>0</v>
      </c>
    </row>
    <row r="357" spans="1:7" x14ac:dyDescent="0.15">
      <c r="A357" t="s">
        <v>728</v>
      </c>
      <c r="C357" s="218">
        <f>'2019 Donahues Program'!$K$22</f>
        <v>0</v>
      </c>
      <c r="D357" s="218">
        <f>'2019 Donahues Program'!$K$22</f>
        <v>0</v>
      </c>
      <c r="E357" t="s">
        <v>1006</v>
      </c>
      <c r="F357" s="219">
        <f>'2019 Donahues Program'!K399</f>
        <v>0</v>
      </c>
      <c r="G357">
        <f>'2019 Donahues Program'!$F$18</f>
        <v>0</v>
      </c>
    </row>
    <row r="358" spans="1:7" x14ac:dyDescent="0.15">
      <c r="A358" t="s">
        <v>729</v>
      </c>
      <c r="C358" s="218">
        <f>'2019 Donahues Program'!$K$22</f>
        <v>0</v>
      </c>
      <c r="D358" s="218">
        <f>'2019 Donahues Program'!$K$22</f>
        <v>0</v>
      </c>
      <c r="E358" t="s">
        <v>1007</v>
      </c>
      <c r="F358" s="219">
        <f>'2019 Donahues Program'!K400</f>
        <v>0</v>
      </c>
      <c r="G358">
        <f>'2019 Donahues Program'!$F$18</f>
        <v>0</v>
      </c>
    </row>
    <row r="359" spans="1:7" x14ac:dyDescent="0.15">
      <c r="A359" t="s">
        <v>730</v>
      </c>
      <c r="C359" s="218">
        <f>'2019 Donahues Program'!$K$22</f>
        <v>0</v>
      </c>
      <c r="D359" s="218">
        <f>'2019 Donahues Program'!$K$22</f>
        <v>0</v>
      </c>
      <c r="E359" t="s">
        <v>1008</v>
      </c>
      <c r="F359" s="219">
        <f>'2019 Donahues Program'!K401</f>
        <v>0</v>
      </c>
      <c r="G359">
        <f>'2019 Donahues Program'!$F$18</f>
        <v>0</v>
      </c>
    </row>
    <row r="360" spans="1:7" x14ac:dyDescent="0.15">
      <c r="A360" t="s">
        <v>731</v>
      </c>
      <c r="C360" s="218">
        <f>'2019 Donahues Program'!$K$22</f>
        <v>0</v>
      </c>
      <c r="D360" s="218">
        <f>'2019 Donahues Program'!$K$22</f>
        <v>0</v>
      </c>
      <c r="E360" t="s">
        <v>1009</v>
      </c>
      <c r="F360" s="219">
        <f>'2019 Donahues Program'!K402</f>
        <v>0</v>
      </c>
      <c r="G360">
        <f>'2019 Donahues Program'!$F$18</f>
        <v>0</v>
      </c>
    </row>
    <row r="361" spans="1:7" x14ac:dyDescent="0.15">
      <c r="A361" t="s">
        <v>732</v>
      </c>
      <c r="C361" s="218">
        <f>'2019 Donahues Program'!$K$22</f>
        <v>0</v>
      </c>
      <c r="D361" s="218">
        <f>'2019 Donahues Program'!$K$22</f>
        <v>0</v>
      </c>
      <c r="E361" t="s">
        <v>1010</v>
      </c>
      <c r="F361" s="219">
        <f>'2019 Donahues Program'!K403</f>
        <v>0</v>
      </c>
      <c r="G361">
        <f>'2019 Donahues Program'!$F$18</f>
        <v>0</v>
      </c>
    </row>
    <row r="362" spans="1:7" x14ac:dyDescent="0.15">
      <c r="A362" t="s">
        <v>733</v>
      </c>
      <c r="C362" s="218">
        <f>'2019 Donahues Program'!$K$22</f>
        <v>0</v>
      </c>
      <c r="D362" s="218">
        <f>'2019 Donahues Program'!$K$22</f>
        <v>0</v>
      </c>
      <c r="E362" t="s">
        <v>1011</v>
      </c>
      <c r="F362" s="219">
        <f>'2019 Donahues Program'!K404</f>
        <v>0</v>
      </c>
      <c r="G362">
        <f>'2019 Donahues Program'!$F$18</f>
        <v>0</v>
      </c>
    </row>
    <row r="363" spans="1:7" x14ac:dyDescent="0.15">
      <c r="A363" t="s">
        <v>734</v>
      </c>
      <c r="C363" s="218">
        <f>'2019 Donahues Program'!$K$22</f>
        <v>0</v>
      </c>
      <c r="D363" s="218">
        <f>'2019 Donahues Program'!$K$22</f>
        <v>0</v>
      </c>
      <c r="E363" t="s">
        <v>1012</v>
      </c>
      <c r="F363" s="219">
        <f>'2019 Donahues Program'!K405</f>
        <v>0</v>
      </c>
      <c r="G363">
        <f>'2019 Donahues Program'!$F$18</f>
        <v>0</v>
      </c>
    </row>
    <row r="364" spans="1:7" x14ac:dyDescent="0.15">
      <c r="A364" t="s">
        <v>735</v>
      </c>
      <c r="C364" s="218">
        <f>'2019 Donahues Program'!$K$22</f>
        <v>0</v>
      </c>
      <c r="D364" s="218">
        <f>'2019 Donahues Program'!$K$22</f>
        <v>0</v>
      </c>
      <c r="E364" t="s">
        <v>1013</v>
      </c>
      <c r="F364" s="219">
        <f>'2019 Donahues Program'!K406</f>
        <v>0</v>
      </c>
      <c r="G364">
        <f>'2019 Donahues Program'!$F$18</f>
        <v>0</v>
      </c>
    </row>
    <row r="365" spans="1:7" x14ac:dyDescent="0.15">
      <c r="A365" t="s">
        <v>736</v>
      </c>
      <c r="C365" s="218">
        <f>'2019 Donahues Program'!$K$22</f>
        <v>0</v>
      </c>
      <c r="D365" s="218">
        <f>'2019 Donahues Program'!$K$22</f>
        <v>0</v>
      </c>
      <c r="E365" t="s">
        <v>1014</v>
      </c>
      <c r="F365" s="219">
        <f>'2019 Donahues Program'!K407</f>
        <v>0</v>
      </c>
      <c r="G365">
        <f>'2019 Donahues Program'!$F$18</f>
        <v>0</v>
      </c>
    </row>
    <row r="366" spans="1:7" x14ac:dyDescent="0.15">
      <c r="A366" t="s">
        <v>737</v>
      </c>
      <c r="C366" s="218">
        <f>'2019 Donahues Program'!$K$22</f>
        <v>0</v>
      </c>
      <c r="D366" s="218">
        <f>'2019 Donahues Program'!$K$22</f>
        <v>0</v>
      </c>
      <c r="E366" t="s">
        <v>1015</v>
      </c>
      <c r="F366" s="219">
        <f>'2019 Donahues Program'!K408</f>
        <v>0</v>
      </c>
      <c r="G366">
        <f>'2019 Donahues Program'!$F$18</f>
        <v>0</v>
      </c>
    </row>
    <row r="367" spans="1:7" x14ac:dyDescent="0.15">
      <c r="A367" t="s">
        <v>739</v>
      </c>
      <c r="C367" s="218">
        <f>'2019 Donahues Program'!$K$22</f>
        <v>0</v>
      </c>
      <c r="D367" s="218">
        <f>'2019 Donahues Program'!$K$22</f>
        <v>0</v>
      </c>
      <c r="E367" t="s">
        <v>1016</v>
      </c>
      <c r="F367" s="219">
        <f>'2019 Donahues Program'!K409</f>
        <v>0</v>
      </c>
      <c r="G367">
        <f>'2019 Donahues Program'!$F$18</f>
        <v>0</v>
      </c>
    </row>
    <row r="368" spans="1:7" x14ac:dyDescent="0.15">
      <c r="A368" t="s">
        <v>740</v>
      </c>
      <c r="C368" s="218">
        <f>'2019 Donahues Program'!$K$22</f>
        <v>0</v>
      </c>
      <c r="D368" s="218">
        <f>'2019 Donahues Program'!$K$22</f>
        <v>0</v>
      </c>
      <c r="E368" t="s">
        <v>1017</v>
      </c>
      <c r="F368" s="219">
        <f>'2019 Donahues Program'!K410</f>
        <v>0</v>
      </c>
      <c r="G368">
        <f>'2019 Donahues Program'!$F$18</f>
        <v>0</v>
      </c>
    </row>
    <row r="369" spans="1:7" x14ac:dyDescent="0.15">
      <c r="A369" t="s">
        <v>741</v>
      </c>
      <c r="C369" s="218">
        <f>'2019 Donahues Program'!$K$22</f>
        <v>0</v>
      </c>
      <c r="D369" s="218">
        <f>'2019 Donahues Program'!$K$22</f>
        <v>0</v>
      </c>
      <c r="E369" t="s">
        <v>1018</v>
      </c>
      <c r="F369" s="219">
        <f>'2019 Donahues Program'!K411</f>
        <v>0</v>
      </c>
      <c r="G369">
        <f>'2019 Donahues Program'!$F$18</f>
        <v>0</v>
      </c>
    </row>
    <row r="370" spans="1:7" x14ac:dyDescent="0.15">
      <c r="A370" t="s">
        <v>742</v>
      </c>
      <c r="C370" s="218">
        <f>'2019 Donahues Program'!$K$22</f>
        <v>0</v>
      </c>
      <c r="D370" s="218">
        <f>'2019 Donahues Program'!$K$22</f>
        <v>0</v>
      </c>
      <c r="E370" t="s">
        <v>1019</v>
      </c>
      <c r="F370" s="219">
        <f>'2019 Donahues Program'!K412</f>
        <v>0</v>
      </c>
      <c r="G370">
        <f>'2019 Donahues Program'!$F$18</f>
        <v>0</v>
      </c>
    </row>
    <row r="371" spans="1:7" x14ac:dyDescent="0.15">
      <c r="A371" t="s">
        <v>743</v>
      </c>
      <c r="C371" s="218">
        <f>'2019 Donahues Program'!$K$22</f>
        <v>0</v>
      </c>
      <c r="D371" s="218">
        <f>'2019 Donahues Program'!$K$22</f>
        <v>0</v>
      </c>
      <c r="E371" t="s">
        <v>1020</v>
      </c>
      <c r="F371" s="219">
        <f>'2019 Donahues Program'!K413</f>
        <v>0</v>
      </c>
      <c r="G371">
        <f>'2019 Donahues Program'!$F$18</f>
        <v>0</v>
      </c>
    </row>
    <row r="372" spans="1:7" x14ac:dyDescent="0.15">
      <c r="A372" t="s">
        <v>744</v>
      </c>
      <c r="C372" s="218">
        <f>'2019 Donahues Program'!$K$22</f>
        <v>0</v>
      </c>
      <c r="D372" s="218">
        <f>'2019 Donahues Program'!$K$22</f>
        <v>0</v>
      </c>
      <c r="E372" t="s">
        <v>1021</v>
      </c>
      <c r="F372" s="219">
        <f>'2019 Donahues Program'!K414</f>
        <v>0</v>
      </c>
      <c r="G372">
        <f>'2019 Donahues Program'!$F$18</f>
        <v>0</v>
      </c>
    </row>
    <row r="373" spans="1:7" x14ac:dyDescent="0.15">
      <c r="A373" t="s">
        <v>745</v>
      </c>
      <c r="C373" s="218">
        <f>'2019 Donahues Program'!$K$22</f>
        <v>0</v>
      </c>
      <c r="D373" s="218">
        <f>'2019 Donahues Program'!$K$22</f>
        <v>0</v>
      </c>
      <c r="E373" t="s">
        <v>1022</v>
      </c>
      <c r="F373" s="219">
        <f>'2019 Donahues Program'!K415</f>
        <v>0</v>
      </c>
      <c r="G373">
        <f>'2019 Donahues Program'!$F$18</f>
        <v>0</v>
      </c>
    </row>
    <row r="374" spans="1:7" x14ac:dyDescent="0.15">
      <c r="A374" t="s">
        <v>746</v>
      </c>
      <c r="C374" s="218">
        <f>'2019 Donahues Program'!$K$22</f>
        <v>0</v>
      </c>
      <c r="D374" s="218">
        <f>'2019 Donahues Program'!$K$22</f>
        <v>0</v>
      </c>
      <c r="E374" t="s">
        <v>1023</v>
      </c>
      <c r="F374" s="219">
        <f>'2019 Donahues Program'!K416</f>
        <v>0</v>
      </c>
      <c r="G374">
        <f>'2019 Donahues Program'!$F$18</f>
        <v>0</v>
      </c>
    </row>
    <row r="375" spans="1:7" x14ac:dyDescent="0.15">
      <c r="A375" t="s">
        <v>747</v>
      </c>
      <c r="C375" s="218">
        <f>'2019 Donahues Program'!$K$22</f>
        <v>0</v>
      </c>
      <c r="D375" s="218">
        <f>'2019 Donahues Program'!$K$22</f>
        <v>0</v>
      </c>
      <c r="E375" t="s">
        <v>1024</v>
      </c>
      <c r="F375" s="219">
        <f>'2019 Donahues Program'!K418</f>
        <v>0</v>
      </c>
      <c r="G375">
        <f>'2019 Donahues Program'!$F$18</f>
        <v>0</v>
      </c>
    </row>
    <row r="376" spans="1:7" x14ac:dyDescent="0.15">
      <c r="A376" t="s">
        <v>748</v>
      </c>
      <c r="C376" s="218">
        <f>'2019 Donahues Program'!$K$22</f>
        <v>0</v>
      </c>
      <c r="D376" s="218">
        <f>'2019 Donahues Program'!$K$22</f>
        <v>0</v>
      </c>
      <c r="E376" t="s">
        <v>1025</v>
      </c>
      <c r="F376" s="219">
        <f>'2019 Donahues Program'!K419</f>
        <v>0</v>
      </c>
      <c r="G376">
        <f>'2019 Donahues Program'!$F$18</f>
        <v>0</v>
      </c>
    </row>
    <row r="377" spans="1:7" x14ac:dyDescent="0.15">
      <c r="A377" t="s">
        <v>749</v>
      </c>
      <c r="C377" s="218">
        <f>'2019 Donahues Program'!$K$22</f>
        <v>0</v>
      </c>
      <c r="D377" s="218">
        <f>'2019 Donahues Program'!$K$22</f>
        <v>0</v>
      </c>
      <c r="E377" t="s">
        <v>1026</v>
      </c>
      <c r="F377" s="219">
        <f>'2019 Donahues Program'!K417</f>
        <v>0</v>
      </c>
      <c r="G377">
        <f>'2019 Donahues Program'!$F$18</f>
        <v>0</v>
      </c>
    </row>
    <row r="378" spans="1:7" x14ac:dyDescent="0.15">
      <c r="A378" t="s">
        <v>750</v>
      </c>
      <c r="C378" s="218">
        <f>'2019 Donahues Program'!$K$22</f>
        <v>0</v>
      </c>
      <c r="D378" s="218">
        <f>'2019 Donahues Program'!$K$22</f>
        <v>0</v>
      </c>
      <c r="E378" t="s">
        <v>1027</v>
      </c>
      <c r="F378" s="219" t="e">
        <f>'2019 Donahues Program'!#REF!</f>
        <v>#REF!</v>
      </c>
      <c r="G378">
        <f>'2019 Donahues Program'!$F$18</f>
        <v>0</v>
      </c>
    </row>
    <row r="379" spans="1:7" x14ac:dyDescent="0.15">
      <c r="A379" t="s">
        <v>751</v>
      </c>
      <c r="C379" s="218">
        <f>'2019 Donahues Program'!$K$22</f>
        <v>0</v>
      </c>
      <c r="D379" s="218">
        <f>'2019 Donahues Program'!$K$22</f>
        <v>0</v>
      </c>
      <c r="E379" t="s">
        <v>1028</v>
      </c>
      <c r="F379" s="219" t="e">
        <f>'2019 Donahues Program'!#REF!</f>
        <v>#REF!</v>
      </c>
      <c r="G379">
        <f>'2019 Donahues Program'!$F$18</f>
        <v>0</v>
      </c>
    </row>
    <row r="380" spans="1:7" x14ac:dyDescent="0.15">
      <c r="A380" t="s">
        <v>752</v>
      </c>
      <c r="C380" s="218">
        <f>'2019 Donahues Program'!$K$22</f>
        <v>0</v>
      </c>
      <c r="D380" s="218">
        <f>'2019 Donahues Program'!$K$22</f>
        <v>0</v>
      </c>
      <c r="E380" t="s">
        <v>1029</v>
      </c>
      <c r="F380" s="219" t="e">
        <f>'2019 Donahues Program'!#REF!</f>
        <v>#REF!</v>
      </c>
      <c r="G380">
        <f>'2019 Donahues Program'!$F$18</f>
        <v>0</v>
      </c>
    </row>
    <row r="381" spans="1:7" x14ac:dyDescent="0.15">
      <c r="A381" t="s">
        <v>901</v>
      </c>
      <c r="C381" s="218">
        <f>'2019 Donahues Program'!$K$22</f>
        <v>0</v>
      </c>
      <c r="D381" s="218">
        <f>'2019 Donahues Program'!$K$22</f>
        <v>0</v>
      </c>
      <c r="E381" t="s">
        <v>1030</v>
      </c>
      <c r="F381" s="219" t="e">
        <f>'2019 Donahues Program'!#REF!</f>
        <v>#REF!</v>
      </c>
      <c r="G381">
        <f>'2019 Donahues Program'!$F$18</f>
        <v>0</v>
      </c>
    </row>
    <row r="382" spans="1:7" x14ac:dyDescent="0.15">
      <c r="A382" t="s">
        <v>1035</v>
      </c>
      <c r="C382" s="218">
        <f>'2019 Donahues Program'!$K$22</f>
        <v>0</v>
      </c>
      <c r="D382" s="218">
        <f>'2019 Donahues Program'!$K$22</f>
        <v>0</v>
      </c>
      <c r="E382" t="s">
        <v>1031</v>
      </c>
      <c r="F382" s="219" t="e">
        <f>'2019 Donahues Program'!#REF!</f>
        <v>#REF!</v>
      </c>
      <c r="G382">
        <f>'2019 Donahues Program'!$F$18</f>
        <v>0</v>
      </c>
    </row>
    <row r="383" spans="1:7" x14ac:dyDescent="0.15">
      <c r="A383" t="s">
        <v>1036</v>
      </c>
      <c r="C383" s="218">
        <f>'2019 Donahues Program'!$K$22</f>
        <v>0</v>
      </c>
      <c r="D383" s="218">
        <f>'2019 Donahues Program'!$K$22</f>
        <v>0</v>
      </c>
      <c r="E383" t="s">
        <v>1032</v>
      </c>
      <c r="F383" s="219" t="e">
        <f>'2019 Donahues Program'!#REF!</f>
        <v>#REF!</v>
      </c>
      <c r="G383">
        <f>'2019 Donahues Program'!$F$18</f>
        <v>0</v>
      </c>
    </row>
    <row r="384" spans="1:7" x14ac:dyDescent="0.15">
      <c r="A384" t="s">
        <v>887</v>
      </c>
      <c r="C384" s="218">
        <f>'2019 Donahues Program'!$K$22</f>
        <v>0</v>
      </c>
      <c r="D384" s="218">
        <f>'2019 Donahues Program'!$K$22</f>
        <v>0</v>
      </c>
      <c r="E384" t="s">
        <v>878</v>
      </c>
      <c r="F384" s="219">
        <f>'2019 Donahues Program'!K426</f>
        <v>0</v>
      </c>
      <c r="G384">
        <f>'2019 Donahues Program'!$F$18</f>
        <v>0</v>
      </c>
    </row>
    <row r="385" spans="1:7" x14ac:dyDescent="0.15">
      <c r="A385" t="s">
        <v>888</v>
      </c>
      <c r="C385" s="218">
        <f>'2019 Donahues Program'!$K$22</f>
        <v>0</v>
      </c>
      <c r="D385" s="218">
        <f>'2019 Donahues Program'!$K$22</f>
        <v>0</v>
      </c>
      <c r="E385" t="s">
        <v>879</v>
      </c>
      <c r="F385" s="219">
        <f>'2019 Donahues Program'!K427</f>
        <v>0</v>
      </c>
      <c r="G385">
        <f>'2019 Donahues Program'!$F$18</f>
        <v>0</v>
      </c>
    </row>
    <row r="386" spans="1:7" x14ac:dyDescent="0.15">
      <c r="A386" t="s">
        <v>889</v>
      </c>
      <c r="C386" s="218">
        <f>'2019 Donahues Program'!$K$22</f>
        <v>0</v>
      </c>
      <c r="D386" s="218">
        <f>'2019 Donahues Program'!$K$22</f>
        <v>0</v>
      </c>
      <c r="E386" t="s">
        <v>880</v>
      </c>
      <c r="F386" s="219">
        <f>'2019 Donahues Program'!K428</f>
        <v>0</v>
      </c>
      <c r="G386">
        <f>'2019 Donahues Program'!$F$18</f>
        <v>0</v>
      </c>
    </row>
    <row r="387" spans="1:7" x14ac:dyDescent="0.15">
      <c r="A387" t="s">
        <v>890</v>
      </c>
      <c r="C387" s="218">
        <f>'2019 Donahues Program'!$K$22</f>
        <v>0</v>
      </c>
      <c r="D387" s="218">
        <f>'2019 Donahues Program'!$K$22</f>
        <v>0</v>
      </c>
      <c r="E387" t="s">
        <v>881</v>
      </c>
      <c r="F387" s="219">
        <f>'2019 Donahues Program'!K431</f>
        <v>0</v>
      </c>
      <c r="G387">
        <f>'2019 Donahues Program'!$F$18</f>
        <v>0</v>
      </c>
    </row>
    <row r="388" spans="1:7" x14ac:dyDescent="0.15">
      <c r="A388" t="s">
        <v>891</v>
      </c>
      <c r="C388" s="218">
        <f>'2019 Donahues Program'!$K$22</f>
        <v>0</v>
      </c>
      <c r="D388" s="218">
        <f>'2019 Donahues Program'!$K$22</f>
        <v>0</v>
      </c>
      <c r="E388" t="s">
        <v>882</v>
      </c>
      <c r="F388" s="219">
        <f>'2019 Donahues Program'!K429</f>
        <v>0</v>
      </c>
      <c r="G388">
        <f>'2019 Donahues Program'!$F$18</f>
        <v>0</v>
      </c>
    </row>
    <row r="389" spans="1:7" x14ac:dyDescent="0.15">
      <c r="A389" t="s">
        <v>892</v>
      </c>
      <c r="C389" s="218">
        <f>'2019 Donahues Program'!$K$22</f>
        <v>0</v>
      </c>
      <c r="D389" s="218">
        <f>'2019 Donahues Program'!$K$22</f>
        <v>0</v>
      </c>
      <c r="E389" t="s">
        <v>883</v>
      </c>
      <c r="F389" s="219">
        <f>'2019 Donahues Program'!K432</f>
        <v>0</v>
      </c>
      <c r="G389">
        <f>'2019 Donahues Program'!$F$18</f>
        <v>0</v>
      </c>
    </row>
    <row r="390" spans="1:7" x14ac:dyDescent="0.15">
      <c r="A390" t="s">
        <v>893</v>
      </c>
      <c r="C390" s="218">
        <f>'2019 Donahues Program'!$K$22</f>
        <v>0</v>
      </c>
      <c r="D390" s="218">
        <f>'2019 Donahues Program'!$K$22</f>
        <v>0</v>
      </c>
      <c r="E390" t="s">
        <v>884</v>
      </c>
      <c r="F390" s="219">
        <f>'2019 Donahues Program'!K433</f>
        <v>0</v>
      </c>
      <c r="G390">
        <f>'2019 Donahues Program'!$F$18</f>
        <v>0</v>
      </c>
    </row>
    <row r="391" spans="1:7" x14ac:dyDescent="0.15">
      <c r="A391" t="s">
        <v>894</v>
      </c>
      <c r="C391" s="218">
        <f>'2019 Donahues Program'!$K$22</f>
        <v>0</v>
      </c>
      <c r="D391" s="218">
        <f>'2019 Donahues Program'!$K$22</f>
        <v>0</v>
      </c>
      <c r="E391" t="s">
        <v>885</v>
      </c>
      <c r="F391" s="219">
        <f>'2019 Donahues Program'!K430</f>
        <v>0</v>
      </c>
      <c r="G391">
        <f>'2019 Donahues Program'!$F$18</f>
        <v>0</v>
      </c>
    </row>
    <row r="392" spans="1:7" x14ac:dyDescent="0.15">
      <c r="A392" t="s">
        <v>895</v>
      </c>
      <c r="C392" s="218">
        <f>'2019 Donahues Program'!$K$22</f>
        <v>0</v>
      </c>
      <c r="D392" s="218">
        <f>'2019 Donahues Program'!$K$22</f>
        <v>0</v>
      </c>
      <c r="E392" t="s">
        <v>886</v>
      </c>
      <c r="F392" s="219">
        <f>'2019 Donahues Program'!K434</f>
        <v>0</v>
      </c>
      <c r="G392">
        <f>'2019 Donahues Program'!$F$18</f>
        <v>0</v>
      </c>
    </row>
    <row r="393" spans="1:7" x14ac:dyDescent="0.15">
      <c r="A393" t="s">
        <v>1041</v>
      </c>
      <c r="C393" s="218">
        <f>'2019 Donahues Program'!$K$22</f>
        <v>0</v>
      </c>
      <c r="D393" s="218">
        <f>'2019 Donahues Program'!$K$22</f>
        <v>0</v>
      </c>
      <c r="E393" t="s">
        <v>1037</v>
      </c>
      <c r="F393" s="219" t="e">
        <f>'2019 Donahues Program'!#REF!</f>
        <v>#REF!</v>
      </c>
      <c r="G393">
        <f>'2019 Donahues Program'!$F$18</f>
        <v>0</v>
      </c>
    </row>
    <row r="394" spans="1:7" x14ac:dyDescent="0.15">
      <c r="A394" t="s">
        <v>1042</v>
      </c>
      <c r="C394" s="218">
        <f>'2019 Donahues Program'!$K$22</f>
        <v>0</v>
      </c>
      <c r="D394" s="218">
        <f>'2019 Donahues Program'!$K$22</f>
        <v>0</v>
      </c>
      <c r="E394" t="s">
        <v>1038</v>
      </c>
      <c r="F394" s="219" t="e">
        <f>'2019 Donahues Program'!#REF!</f>
        <v>#REF!</v>
      </c>
      <c r="G394">
        <f>'2019 Donahues Program'!$F$18</f>
        <v>0</v>
      </c>
    </row>
    <row r="395" spans="1:7" x14ac:dyDescent="0.15">
      <c r="A395" t="s">
        <v>1043</v>
      </c>
      <c r="C395" s="218">
        <f>'2019 Donahues Program'!$K$22</f>
        <v>0</v>
      </c>
      <c r="D395" s="218">
        <f>'2019 Donahues Program'!$K$22</f>
        <v>0</v>
      </c>
      <c r="E395" t="s">
        <v>1039</v>
      </c>
      <c r="F395" s="219" t="e">
        <f>'2019 Donahues Program'!#REF!</f>
        <v>#REF!</v>
      </c>
      <c r="G395">
        <f>'2019 Donahues Program'!$F$18</f>
        <v>0</v>
      </c>
    </row>
    <row r="396" spans="1:7" x14ac:dyDescent="0.15">
      <c r="A396" t="s">
        <v>1044</v>
      </c>
      <c r="C396" s="218">
        <f>'2019 Donahues Program'!$K$22</f>
        <v>0</v>
      </c>
      <c r="D396" s="218">
        <f>'2019 Donahues Program'!$K$22</f>
        <v>0</v>
      </c>
      <c r="E396" t="s">
        <v>1040</v>
      </c>
      <c r="F396" s="219" t="e">
        <f>'2019 Donahues Program'!#REF!</f>
        <v>#REF!</v>
      </c>
      <c r="G396">
        <f>'2019 Donahues Program'!$F$18</f>
        <v>0</v>
      </c>
    </row>
    <row r="397" spans="1:7" x14ac:dyDescent="0.15">
      <c r="A397" t="s">
        <v>909</v>
      </c>
      <c r="C397" s="218">
        <f>'2019 Donahues Program'!$K$22</f>
        <v>0</v>
      </c>
      <c r="D397" s="218">
        <f>'2019 Donahues Program'!$K$22</f>
        <v>0</v>
      </c>
      <c r="E397" t="s">
        <v>902</v>
      </c>
      <c r="F397" s="219" t="e">
        <f>'2019 Donahues Program'!#REF!</f>
        <v>#REF!</v>
      </c>
      <c r="G397">
        <f>'2019 Donahues Program'!$F$18</f>
        <v>0</v>
      </c>
    </row>
    <row r="398" spans="1:7" x14ac:dyDescent="0.15">
      <c r="A398" t="s">
        <v>1082</v>
      </c>
      <c r="C398" s="218">
        <f>'2019 Donahues Program'!$K$22</f>
        <v>0</v>
      </c>
      <c r="D398" s="218">
        <f>'2019 Donahues Program'!$K$22</f>
        <v>0</v>
      </c>
      <c r="E398" t="s">
        <v>1083</v>
      </c>
      <c r="F398" s="219" t="e">
        <f>'2019 Donahues Program'!#REF!</f>
        <v>#REF!</v>
      </c>
      <c r="G398">
        <f>'2019 Donahues Program'!$F$18</f>
        <v>0</v>
      </c>
    </row>
    <row r="399" spans="1:7" x14ac:dyDescent="0.15">
      <c r="A399" t="s">
        <v>910</v>
      </c>
      <c r="C399" s="218">
        <f>'2019 Donahues Program'!$K$22</f>
        <v>0</v>
      </c>
      <c r="D399" s="218">
        <f>'2019 Donahues Program'!$K$22</f>
        <v>0</v>
      </c>
      <c r="E399" t="s">
        <v>903</v>
      </c>
      <c r="F399" s="219" t="e">
        <f>'2019 Donahues Program'!#REF!</f>
        <v>#REF!</v>
      </c>
      <c r="G399">
        <f>'2019 Donahues Program'!$F$18</f>
        <v>0</v>
      </c>
    </row>
    <row r="400" spans="1:7" x14ac:dyDescent="0.15">
      <c r="A400" t="s">
        <v>911</v>
      </c>
      <c r="C400" s="218">
        <f>'2019 Donahues Program'!$K$22</f>
        <v>0</v>
      </c>
      <c r="D400" s="218">
        <f>'2019 Donahues Program'!$K$22</f>
        <v>0</v>
      </c>
      <c r="E400" t="s">
        <v>904</v>
      </c>
      <c r="F400" s="219" t="e">
        <f>'2019 Donahues Program'!#REF!</f>
        <v>#REF!</v>
      </c>
      <c r="G400">
        <f>'2019 Donahues Program'!$F$18</f>
        <v>0</v>
      </c>
    </row>
    <row r="401" spans="1:7" x14ac:dyDescent="0.15">
      <c r="A401" t="s">
        <v>912</v>
      </c>
      <c r="C401" s="218">
        <f>'2019 Donahues Program'!$K$22</f>
        <v>0</v>
      </c>
      <c r="D401" s="218">
        <f>'2019 Donahues Program'!$K$22</f>
        <v>0</v>
      </c>
      <c r="E401" t="s">
        <v>905</v>
      </c>
      <c r="F401" s="219" t="e">
        <f>'2019 Donahues Program'!#REF!</f>
        <v>#REF!</v>
      </c>
      <c r="G401">
        <f>'2019 Donahues Program'!$F$18</f>
        <v>0</v>
      </c>
    </row>
    <row r="402" spans="1:7" x14ac:dyDescent="0.15">
      <c r="A402" t="s">
        <v>913</v>
      </c>
      <c r="C402" s="218">
        <f>'2019 Donahues Program'!$K$22</f>
        <v>0</v>
      </c>
      <c r="D402" s="218">
        <f>'2019 Donahues Program'!$K$22</f>
        <v>0</v>
      </c>
      <c r="E402" t="s">
        <v>906</v>
      </c>
      <c r="F402" s="219" t="e">
        <f>'2019 Donahues Program'!#REF!</f>
        <v>#REF!</v>
      </c>
      <c r="G402">
        <f>'2019 Donahues Program'!$F$18</f>
        <v>0</v>
      </c>
    </row>
    <row r="403" spans="1:7" x14ac:dyDescent="0.15">
      <c r="A403" t="s">
        <v>914</v>
      </c>
      <c r="C403" s="218">
        <f>'2019 Donahues Program'!$K$22</f>
        <v>0</v>
      </c>
      <c r="D403" s="218">
        <f>'2019 Donahues Program'!$K$22</f>
        <v>0</v>
      </c>
      <c r="E403" t="s">
        <v>907</v>
      </c>
      <c r="F403" s="219" t="e">
        <f>'2019 Donahues Program'!#REF!</f>
        <v>#REF!</v>
      </c>
      <c r="G403">
        <f>'2019 Donahues Program'!$F$18</f>
        <v>0</v>
      </c>
    </row>
    <row r="404" spans="1:7" x14ac:dyDescent="0.15">
      <c r="A404" t="s">
        <v>915</v>
      </c>
      <c r="C404" s="218">
        <f>'2019 Donahues Program'!$K$22</f>
        <v>0</v>
      </c>
      <c r="D404" s="218">
        <f>'2019 Donahues Program'!$K$22</f>
        <v>0</v>
      </c>
      <c r="E404" t="s">
        <v>908</v>
      </c>
      <c r="F404" s="219" t="e">
        <f>'2019 Donahues Program'!#REF!</f>
        <v>#REF!</v>
      </c>
      <c r="G404">
        <f>'2019 Donahues Program'!$F$18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H404"/>
  <sheetViews>
    <sheetView workbookViewId="0">
      <selection activeCell="B9" sqref="B9:F9"/>
    </sheetView>
  </sheetViews>
  <sheetFormatPr baseColWidth="10" defaultColWidth="8.83203125" defaultRowHeight="12" x14ac:dyDescent="0.15"/>
  <cols>
    <col min="1" max="1" width="43.83203125" customWidth="1"/>
    <col min="2" max="2" width="9.33203125" bestFit="1" customWidth="1"/>
    <col min="3" max="4" width="16.5" style="218" customWidth="1"/>
    <col min="5" max="5" width="15" customWidth="1"/>
    <col min="6" max="6" width="7.5" style="219" bestFit="1" customWidth="1"/>
    <col min="7" max="7" width="16.5" bestFit="1" customWidth="1"/>
    <col min="8" max="8" width="10.6640625" bestFit="1" customWidth="1"/>
  </cols>
  <sheetData>
    <row r="1" spans="1:8" s="217" customFormat="1" x14ac:dyDescent="0.15">
      <c r="A1" s="212" t="s">
        <v>1084</v>
      </c>
      <c r="B1" s="212" t="s">
        <v>1085</v>
      </c>
      <c r="C1" s="213" t="s">
        <v>1086</v>
      </c>
      <c r="D1" s="213" t="s">
        <v>1087</v>
      </c>
      <c r="E1" s="214" t="s">
        <v>1088</v>
      </c>
      <c r="F1" s="215" t="s">
        <v>1089</v>
      </c>
      <c r="G1" s="216" t="s">
        <v>1090</v>
      </c>
      <c r="H1" s="212" t="s">
        <v>1091</v>
      </c>
    </row>
    <row r="2" spans="1:8" x14ac:dyDescent="0.15">
      <c r="A2" t="s">
        <v>639</v>
      </c>
      <c r="C2" s="218">
        <f>'2019 Donahues Program'!$N$22</f>
        <v>0</v>
      </c>
      <c r="D2" s="218">
        <f>'2019 Donahues Program'!$N$22</f>
        <v>0</v>
      </c>
      <c r="E2" t="s">
        <v>520</v>
      </c>
      <c r="F2" s="219">
        <f>'2019 Donahues Program'!N28</f>
        <v>0</v>
      </c>
      <c r="G2">
        <f>'2019 Donahues Program'!$F$18</f>
        <v>0</v>
      </c>
    </row>
    <row r="3" spans="1:8" x14ac:dyDescent="0.15">
      <c r="A3" t="s">
        <v>1053</v>
      </c>
      <c r="C3" s="218">
        <f>'2019 Donahues Program'!$N$22</f>
        <v>0</v>
      </c>
      <c r="D3" s="218">
        <f>'2019 Donahues Program'!$N$22</f>
        <v>0</v>
      </c>
      <c r="E3" t="s">
        <v>1052</v>
      </c>
      <c r="F3" s="219">
        <f>'2019 Donahues Program'!N29</f>
        <v>0</v>
      </c>
      <c r="G3">
        <f>'2019 Donahues Program'!$F$18</f>
        <v>0</v>
      </c>
    </row>
    <row r="4" spans="1:8" x14ac:dyDescent="0.15">
      <c r="A4" t="s">
        <v>640</v>
      </c>
      <c r="C4" s="218">
        <f>'2019 Donahues Program'!$N$22</f>
        <v>0</v>
      </c>
      <c r="D4" s="218">
        <f>'2019 Donahues Program'!$N$22</f>
        <v>0</v>
      </c>
      <c r="E4" t="s">
        <v>521</v>
      </c>
      <c r="F4" s="219">
        <f>'2019 Donahues Program'!N30</f>
        <v>0</v>
      </c>
      <c r="G4">
        <f>'2019 Donahues Program'!$F$18</f>
        <v>0</v>
      </c>
    </row>
    <row r="5" spans="1:8" x14ac:dyDescent="0.15">
      <c r="A5" t="s">
        <v>641</v>
      </c>
      <c r="C5" s="218">
        <f>'2019 Donahues Program'!$N$22</f>
        <v>0</v>
      </c>
      <c r="D5" s="218">
        <f>'2019 Donahues Program'!$N$22</f>
        <v>0</v>
      </c>
      <c r="E5" t="s">
        <v>522</v>
      </c>
      <c r="F5" s="219">
        <f>'2019 Donahues Program'!N31</f>
        <v>0</v>
      </c>
      <c r="G5">
        <f>'2019 Donahues Program'!$F$18</f>
        <v>0</v>
      </c>
    </row>
    <row r="6" spans="1:8" x14ac:dyDescent="0.15">
      <c r="A6" t="s">
        <v>642</v>
      </c>
      <c r="C6" s="218">
        <f>'2019 Donahues Program'!$N$22</f>
        <v>0</v>
      </c>
      <c r="D6" s="218">
        <f>'2019 Donahues Program'!$N$22</f>
        <v>0</v>
      </c>
      <c r="E6" t="s">
        <v>523</v>
      </c>
      <c r="F6" s="219">
        <f>'2019 Donahues Program'!N32</f>
        <v>0</v>
      </c>
      <c r="G6">
        <f>'2019 Donahues Program'!$F$18</f>
        <v>0</v>
      </c>
    </row>
    <row r="7" spans="1:8" x14ac:dyDescent="0.15">
      <c r="A7" t="s">
        <v>644</v>
      </c>
      <c r="C7" s="218">
        <f>'2019 Donahues Program'!$N$22</f>
        <v>0</v>
      </c>
      <c r="D7" s="218">
        <f>'2019 Donahues Program'!$N$22</f>
        <v>0</v>
      </c>
      <c r="E7" t="s">
        <v>524</v>
      </c>
      <c r="F7" s="219">
        <f>'2019 Donahues Program'!N33</f>
        <v>0</v>
      </c>
      <c r="G7">
        <f>'2019 Donahues Program'!$F$18</f>
        <v>0</v>
      </c>
    </row>
    <row r="8" spans="1:8" x14ac:dyDescent="0.15">
      <c r="A8" t="s">
        <v>645</v>
      </c>
      <c r="C8" s="218">
        <f>'2019 Donahues Program'!$N$22</f>
        <v>0</v>
      </c>
      <c r="D8" s="218">
        <f>'2019 Donahues Program'!$N$22</f>
        <v>0</v>
      </c>
      <c r="E8" t="s">
        <v>525</v>
      </c>
      <c r="F8" s="219">
        <f>'2019 Donahues Program'!N34</f>
        <v>0</v>
      </c>
      <c r="G8">
        <f>'2019 Donahues Program'!$F$18</f>
        <v>0</v>
      </c>
    </row>
    <row r="9" spans="1:8" x14ac:dyDescent="0.15">
      <c r="A9" t="s">
        <v>646</v>
      </c>
      <c r="C9" s="218">
        <f>'2019 Donahues Program'!$N$22</f>
        <v>0</v>
      </c>
      <c r="D9" s="218">
        <f>'2019 Donahues Program'!$N$22</f>
        <v>0</v>
      </c>
      <c r="E9" t="s">
        <v>526</v>
      </c>
      <c r="F9" s="219">
        <f>'2019 Donahues Program'!N35</f>
        <v>0</v>
      </c>
      <c r="G9">
        <f>'2019 Donahues Program'!$F$18</f>
        <v>0</v>
      </c>
    </row>
    <row r="10" spans="1:8" x14ac:dyDescent="0.15">
      <c r="A10" t="s">
        <v>647</v>
      </c>
      <c r="C10" s="218">
        <f>'2019 Donahues Program'!$N$22</f>
        <v>0</v>
      </c>
      <c r="D10" s="218">
        <f>'2019 Donahues Program'!$N$22</f>
        <v>0</v>
      </c>
      <c r="E10" t="s">
        <v>527</v>
      </c>
      <c r="F10" s="219">
        <f>'2019 Donahues Program'!N36</f>
        <v>0</v>
      </c>
      <c r="G10">
        <f>'2019 Donahues Program'!$F$18</f>
        <v>0</v>
      </c>
    </row>
    <row r="11" spans="1:8" x14ac:dyDescent="0.15">
      <c r="A11" t="s">
        <v>648</v>
      </c>
      <c r="C11" s="218">
        <f>'2019 Donahues Program'!$N$22</f>
        <v>0</v>
      </c>
      <c r="D11" s="218">
        <f>'2019 Donahues Program'!$N$22</f>
        <v>0</v>
      </c>
      <c r="E11" t="s">
        <v>528</v>
      </c>
      <c r="F11" s="219">
        <f>'2019 Donahues Program'!N37</f>
        <v>0</v>
      </c>
      <c r="G11">
        <f>'2019 Donahues Program'!$F$18</f>
        <v>0</v>
      </c>
    </row>
    <row r="12" spans="1:8" x14ac:dyDescent="0.15">
      <c r="A12" t="s">
        <v>649</v>
      </c>
      <c r="C12" s="218">
        <f>'2019 Donahues Program'!$N$22</f>
        <v>0</v>
      </c>
      <c r="D12" s="218">
        <f>'2019 Donahues Program'!$N$22</f>
        <v>0</v>
      </c>
      <c r="E12" t="s">
        <v>529</v>
      </c>
      <c r="F12" s="219">
        <f>'2019 Donahues Program'!N38</f>
        <v>0</v>
      </c>
      <c r="G12">
        <f>'2019 Donahues Program'!$F$18</f>
        <v>0</v>
      </c>
    </row>
    <row r="13" spans="1:8" x14ac:dyDescent="0.15">
      <c r="A13" t="s">
        <v>650</v>
      </c>
      <c r="C13" s="218">
        <f>'2019 Donahues Program'!$N$22</f>
        <v>0</v>
      </c>
      <c r="D13" s="218">
        <f>'2019 Donahues Program'!$N$22</f>
        <v>0</v>
      </c>
      <c r="E13" t="s">
        <v>530</v>
      </c>
      <c r="F13" s="219">
        <f>'2019 Donahues Program'!N39</f>
        <v>0</v>
      </c>
      <c r="G13">
        <f>'2019 Donahues Program'!$F$18</f>
        <v>0</v>
      </c>
    </row>
    <row r="14" spans="1:8" x14ac:dyDescent="0.15">
      <c r="A14" t="s">
        <v>651</v>
      </c>
      <c r="C14" s="218">
        <f>'2019 Donahues Program'!$N$22</f>
        <v>0</v>
      </c>
      <c r="D14" s="218">
        <f>'2019 Donahues Program'!$N$22</f>
        <v>0</v>
      </c>
      <c r="E14" t="s">
        <v>531</v>
      </c>
      <c r="F14" s="219">
        <f>'2019 Donahues Program'!N40</f>
        <v>0</v>
      </c>
      <c r="G14">
        <f>'2019 Donahues Program'!$F$18</f>
        <v>0</v>
      </c>
    </row>
    <row r="15" spans="1:8" x14ac:dyDescent="0.15">
      <c r="A15" t="s">
        <v>652</v>
      </c>
      <c r="C15" s="218">
        <f>'2019 Donahues Program'!$N$22</f>
        <v>0</v>
      </c>
      <c r="D15" s="218">
        <f>'2019 Donahues Program'!$N$22</f>
        <v>0</v>
      </c>
      <c r="E15" t="s">
        <v>532</v>
      </c>
      <c r="F15" s="219">
        <f>'2019 Donahues Program'!N41</f>
        <v>0</v>
      </c>
      <c r="G15">
        <f>'2019 Donahues Program'!$F$18</f>
        <v>0</v>
      </c>
    </row>
    <row r="16" spans="1:8" x14ac:dyDescent="0.15">
      <c r="A16" t="s">
        <v>653</v>
      </c>
      <c r="C16" s="218">
        <f>'2019 Donahues Program'!$N$22</f>
        <v>0</v>
      </c>
      <c r="D16" s="218">
        <f>'2019 Donahues Program'!$N$22</f>
        <v>0</v>
      </c>
      <c r="E16" t="s">
        <v>533</v>
      </c>
      <c r="F16" s="219">
        <f>'2019 Donahues Program'!N42</f>
        <v>0</v>
      </c>
      <c r="G16">
        <f>'2019 Donahues Program'!$F$18</f>
        <v>0</v>
      </c>
    </row>
    <row r="17" spans="1:7" x14ac:dyDescent="0.15">
      <c r="A17" t="s">
        <v>654</v>
      </c>
      <c r="C17" s="218">
        <f>'2019 Donahues Program'!$N$22</f>
        <v>0</v>
      </c>
      <c r="D17" s="218">
        <f>'2019 Donahues Program'!$N$22</f>
        <v>0</v>
      </c>
      <c r="E17" t="s">
        <v>534</v>
      </c>
      <c r="F17" s="219">
        <f>'2019 Donahues Program'!N43</f>
        <v>0</v>
      </c>
      <c r="G17">
        <f>'2019 Donahues Program'!$F$18</f>
        <v>0</v>
      </c>
    </row>
    <row r="18" spans="1:7" x14ac:dyDescent="0.15">
      <c r="A18" t="s">
        <v>655</v>
      </c>
      <c r="C18" s="218">
        <f>'2019 Donahues Program'!$N$22</f>
        <v>0</v>
      </c>
      <c r="D18" s="218">
        <f>'2019 Donahues Program'!$N$22</f>
        <v>0</v>
      </c>
      <c r="E18" t="s">
        <v>535</v>
      </c>
      <c r="F18" s="219">
        <f>'2019 Donahues Program'!N44</f>
        <v>0</v>
      </c>
      <c r="G18">
        <f>'2019 Donahues Program'!$F$18</f>
        <v>0</v>
      </c>
    </row>
    <row r="19" spans="1:7" x14ac:dyDescent="0.15">
      <c r="A19" t="s">
        <v>656</v>
      </c>
      <c r="C19" s="218">
        <f>'2019 Donahues Program'!$N$22</f>
        <v>0</v>
      </c>
      <c r="D19" s="218">
        <f>'2019 Donahues Program'!$N$22</f>
        <v>0</v>
      </c>
      <c r="E19" t="s">
        <v>536</v>
      </c>
      <c r="F19" s="219">
        <f>'2019 Donahues Program'!N45</f>
        <v>0</v>
      </c>
      <c r="G19">
        <f>'2019 Donahues Program'!$F$18</f>
        <v>0</v>
      </c>
    </row>
    <row r="20" spans="1:7" x14ac:dyDescent="0.15">
      <c r="A20" t="s">
        <v>657</v>
      </c>
      <c r="C20" s="218">
        <f>'2019 Donahues Program'!$N$22</f>
        <v>0</v>
      </c>
      <c r="D20" s="218">
        <f>'2019 Donahues Program'!$N$22</f>
        <v>0</v>
      </c>
      <c r="E20" t="s">
        <v>537</v>
      </c>
      <c r="F20" s="219">
        <f>'2019 Donahues Program'!N46</f>
        <v>0</v>
      </c>
      <c r="G20">
        <f>'2019 Donahues Program'!$F$18</f>
        <v>0</v>
      </c>
    </row>
    <row r="21" spans="1:7" x14ac:dyDescent="0.15">
      <c r="A21" t="s">
        <v>658</v>
      </c>
      <c r="C21" s="218">
        <f>'2019 Donahues Program'!$N$22</f>
        <v>0</v>
      </c>
      <c r="D21" s="218">
        <f>'2019 Donahues Program'!$N$22</f>
        <v>0</v>
      </c>
      <c r="E21" t="s">
        <v>538</v>
      </c>
      <c r="F21" s="219">
        <f>'2019 Donahues Program'!N47</f>
        <v>0</v>
      </c>
      <c r="G21">
        <f>'2019 Donahues Program'!$F$18</f>
        <v>0</v>
      </c>
    </row>
    <row r="22" spans="1:7" x14ac:dyDescent="0.15">
      <c r="A22" t="s">
        <v>1054</v>
      </c>
      <c r="C22" s="218">
        <f>'2019 Donahues Program'!$N$22</f>
        <v>0</v>
      </c>
      <c r="D22" s="218">
        <f>'2019 Donahues Program'!$N$22</f>
        <v>0</v>
      </c>
      <c r="E22" t="s">
        <v>1056</v>
      </c>
      <c r="F22" s="219">
        <f>'2019 Donahues Program'!N48</f>
        <v>0</v>
      </c>
      <c r="G22">
        <f>'2019 Donahues Program'!$F$18</f>
        <v>0</v>
      </c>
    </row>
    <row r="23" spans="1:7" x14ac:dyDescent="0.15">
      <c r="A23" t="s">
        <v>659</v>
      </c>
      <c r="C23" s="218">
        <f>'2019 Donahues Program'!$N$22</f>
        <v>0</v>
      </c>
      <c r="D23" s="218">
        <f>'2019 Donahues Program'!$N$22</f>
        <v>0</v>
      </c>
      <c r="E23" t="s">
        <v>1055</v>
      </c>
      <c r="F23" s="219" t="e">
        <f>'2019 Donahues Program'!#REF!</f>
        <v>#REF!</v>
      </c>
      <c r="G23">
        <f>'2019 Donahues Program'!$F$18</f>
        <v>0</v>
      </c>
    </row>
    <row r="24" spans="1:7" x14ac:dyDescent="0.15">
      <c r="A24" t="s">
        <v>1057</v>
      </c>
      <c r="C24" s="218">
        <f>'2019 Donahues Program'!$N$22</f>
        <v>0</v>
      </c>
      <c r="D24" s="218">
        <f>'2019 Donahues Program'!$N$22</f>
        <v>0</v>
      </c>
      <c r="E24" t="s">
        <v>1058</v>
      </c>
      <c r="F24" s="219" t="e">
        <f>'2019 Donahues Program'!#REF!</f>
        <v>#REF!</v>
      </c>
      <c r="G24">
        <f>'2019 Donahues Program'!$F$18</f>
        <v>0</v>
      </c>
    </row>
    <row r="25" spans="1:7" x14ac:dyDescent="0.15">
      <c r="A25" t="s">
        <v>660</v>
      </c>
      <c r="C25" s="218">
        <f>'2019 Donahues Program'!$N$22</f>
        <v>0</v>
      </c>
      <c r="D25" s="218">
        <f>'2019 Donahues Program'!$N$22</f>
        <v>0</v>
      </c>
      <c r="E25" t="s">
        <v>539</v>
      </c>
      <c r="F25" s="219">
        <f>'2019 Donahues Program'!N49</f>
        <v>0</v>
      </c>
      <c r="G25">
        <f>'2019 Donahues Program'!$F$18</f>
        <v>0</v>
      </c>
    </row>
    <row r="26" spans="1:7" x14ac:dyDescent="0.15">
      <c r="A26" t="s">
        <v>661</v>
      </c>
      <c r="C26" s="218">
        <f>'2019 Donahues Program'!$N$22</f>
        <v>0</v>
      </c>
      <c r="D26" s="218">
        <f>'2019 Donahues Program'!$N$22</f>
        <v>0</v>
      </c>
      <c r="E26" t="s">
        <v>540</v>
      </c>
      <c r="F26" s="219">
        <f>'2019 Donahues Program'!N51</f>
        <v>0</v>
      </c>
      <c r="G26">
        <f>'2019 Donahues Program'!$F$18</f>
        <v>0</v>
      </c>
    </row>
    <row r="27" spans="1:7" x14ac:dyDescent="0.15">
      <c r="A27" t="s">
        <v>662</v>
      </c>
      <c r="C27" s="218">
        <f>'2019 Donahues Program'!$N$22</f>
        <v>0</v>
      </c>
      <c r="D27" s="218">
        <f>'2019 Donahues Program'!$N$22</f>
        <v>0</v>
      </c>
      <c r="E27" t="s">
        <v>541</v>
      </c>
      <c r="F27" s="219">
        <f>'2019 Donahues Program'!N52</f>
        <v>0</v>
      </c>
      <c r="G27">
        <f>'2019 Donahues Program'!$F$18</f>
        <v>0</v>
      </c>
    </row>
    <row r="28" spans="1:7" x14ac:dyDescent="0.15">
      <c r="A28" t="s">
        <v>663</v>
      </c>
      <c r="C28" s="218">
        <f>'2019 Donahues Program'!$N$22</f>
        <v>0</v>
      </c>
      <c r="D28" s="218">
        <f>'2019 Donahues Program'!$N$22</f>
        <v>0</v>
      </c>
      <c r="E28" t="s">
        <v>542</v>
      </c>
      <c r="F28" s="219">
        <f>'2019 Donahues Program'!N53</f>
        <v>0</v>
      </c>
      <c r="G28">
        <f>'2019 Donahues Program'!$F$18</f>
        <v>0</v>
      </c>
    </row>
    <row r="29" spans="1:7" x14ac:dyDescent="0.15">
      <c r="A29" t="s">
        <v>664</v>
      </c>
      <c r="C29" s="218">
        <f>'2019 Donahues Program'!$N$22</f>
        <v>0</v>
      </c>
      <c r="D29" s="218">
        <f>'2019 Donahues Program'!$N$22</f>
        <v>0</v>
      </c>
      <c r="E29" t="s">
        <v>543</v>
      </c>
      <c r="F29" s="219">
        <f>'2019 Donahues Program'!N54</f>
        <v>0</v>
      </c>
      <c r="G29">
        <f>'2019 Donahues Program'!$F$18</f>
        <v>0</v>
      </c>
    </row>
    <row r="30" spans="1:7" x14ac:dyDescent="0.15">
      <c r="A30" t="s">
        <v>665</v>
      </c>
      <c r="C30" s="218">
        <f>'2019 Donahues Program'!$N$22</f>
        <v>0</v>
      </c>
      <c r="D30" s="218">
        <f>'2019 Donahues Program'!$N$22</f>
        <v>0</v>
      </c>
      <c r="E30" t="s">
        <v>544</v>
      </c>
      <c r="F30" s="219">
        <f>'2019 Donahues Program'!N55</f>
        <v>0</v>
      </c>
      <c r="G30">
        <f>'2019 Donahues Program'!$F$18</f>
        <v>0</v>
      </c>
    </row>
    <row r="31" spans="1:7" x14ac:dyDescent="0.15">
      <c r="A31" t="s">
        <v>666</v>
      </c>
      <c r="C31" s="218">
        <f>'2019 Donahues Program'!$N$22</f>
        <v>0</v>
      </c>
      <c r="D31" s="218">
        <f>'2019 Donahues Program'!$N$22</f>
        <v>0</v>
      </c>
      <c r="E31" t="s">
        <v>545</v>
      </c>
      <c r="F31" s="219">
        <f>'2019 Donahues Program'!N56</f>
        <v>0</v>
      </c>
      <c r="G31">
        <f>'2019 Donahues Program'!$F$18</f>
        <v>0</v>
      </c>
    </row>
    <row r="32" spans="1:7" x14ac:dyDescent="0.15">
      <c r="A32" t="s">
        <v>667</v>
      </c>
      <c r="C32" s="218">
        <f>'2019 Donahues Program'!$N$22</f>
        <v>0</v>
      </c>
      <c r="D32" s="218">
        <f>'2019 Donahues Program'!$N$22</f>
        <v>0</v>
      </c>
      <c r="E32" t="s">
        <v>546</v>
      </c>
      <c r="F32" s="219">
        <f>'2019 Donahues Program'!N57</f>
        <v>0</v>
      </c>
      <c r="G32">
        <f>'2019 Donahues Program'!$F$18</f>
        <v>0</v>
      </c>
    </row>
    <row r="33" spans="1:7" x14ac:dyDescent="0.15">
      <c r="A33" t="s">
        <v>668</v>
      </c>
      <c r="C33" s="218">
        <f>'2019 Donahues Program'!$N$22</f>
        <v>0</v>
      </c>
      <c r="D33" s="218">
        <f>'2019 Donahues Program'!$N$22</f>
        <v>0</v>
      </c>
      <c r="E33" t="s">
        <v>547</v>
      </c>
      <c r="F33" s="219">
        <f>'2019 Donahues Program'!N58</f>
        <v>0</v>
      </c>
      <c r="G33">
        <f>'2019 Donahues Program'!$F$18</f>
        <v>0</v>
      </c>
    </row>
    <row r="34" spans="1:7" x14ac:dyDescent="0.15">
      <c r="A34" t="s">
        <v>669</v>
      </c>
      <c r="C34" s="218">
        <f>'2019 Donahues Program'!$N$22</f>
        <v>0</v>
      </c>
      <c r="D34" s="218">
        <f>'2019 Donahues Program'!$N$22</f>
        <v>0</v>
      </c>
      <c r="E34" t="s">
        <v>548</v>
      </c>
      <c r="F34" s="219">
        <f>'2019 Donahues Program'!N59</f>
        <v>0</v>
      </c>
      <c r="G34">
        <f>'2019 Donahues Program'!$F$18</f>
        <v>0</v>
      </c>
    </row>
    <row r="35" spans="1:7" x14ac:dyDescent="0.15">
      <c r="A35" t="s">
        <v>670</v>
      </c>
      <c r="C35" s="218">
        <f>'2019 Donahues Program'!$N$22</f>
        <v>0</v>
      </c>
      <c r="D35" s="218">
        <f>'2019 Donahues Program'!$N$22</f>
        <v>0</v>
      </c>
      <c r="E35" t="s">
        <v>549</v>
      </c>
      <c r="F35" s="219">
        <f>'2019 Donahues Program'!N61</f>
        <v>0</v>
      </c>
      <c r="G35">
        <f>'2019 Donahues Program'!$F$18</f>
        <v>0</v>
      </c>
    </row>
    <row r="36" spans="1:7" x14ac:dyDescent="0.15">
      <c r="A36" t="s">
        <v>671</v>
      </c>
      <c r="C36" s="218">
        <f>'2019 Donahues Program'!$N$22</f>
        <v>0</v>
      </c>
      <c r="D36" s="218">
        <f>'2019 Donahues Program'!$N$22</f>
        <v>0</v>
      </c>
      <c r="E36" t="s">
        <v>550</v>
      </c>
      <c r="F36" s="219">
        <f>'2019 Donahues Program'!N62</f>
        <v>0</v>
      </c>
      <c r="G36">
        <f>'2019 Donahues Program'!$F$18</f>
        <v>0</v>
      </c>
    </row>
    <row r="37" spans="1:7" x14ac:dyDescent="0.15">
      <c r="A37" t="s">
        <v>672</v>
      </c>
      <c r="C37" s="218">
        <f>'2019 Donahues Program'!$N$22</f>
        <v>0</v>
      </c>
      <c r="D37" s="218">
        <f>'2019 Donahues Program'!$N$22</f>
        <v>0</v>
      </c>
      <c r="E37" t="s">
        <v>551</v>
      </c>
      <c r="F37" s="219">
        <f>'2019 Donahues Program'!N63</f>
        <v>0</v>
      </c>
      <c r="G37">
        <f>'2019 Donahues Program'!$F$18</f>
        <v>0</v>
      </c>
    </row>
    <row r="38" spans="1:7" x14ac:dyDescent="0.15">
      <c r="A38" t="s">
        <v>673</v>
      </c>
      <c r="C38" s="218">
        <f>'2019 Donahues Program'!$N$22</f>
        <v>0</v>
      </c>
      <c r="D38" s="218">
        <f>'2019 Donahues Program'!$N$22</f>
        <v>0</v>
      </c>
      <c r="E38" t="s">
        <v>552</v>
      </c>
      <c r="F38" s="219">
        <f>'2019 Donahues Program'!N64</f>
        <v>0</v>
      </c>
      <c r="G38">
        <f>'2019 Donahues Program'!$F$18</f>
        <v>0</v>
      </c>
    </row>
    <row r="39" spans="1:7" x14ac:dyDescent="0.15">
      <c r="A39" t="s">
        <v>674</v>
      </c>
      <c r="C39" s="218">
        <f>'2019 Donahues Program'!$N$22</f>
        <v>0</v>
      </c>
      <c r="D39" s="218">
        <f>'2019 Donahues Program'!$N$22</f>
        <v>0</v>
      </c>
      <c r="E39" t="s">
        <v>553</v>
      </c>
      <c r="F39" s="219">
        <f>'2019 Donahues Program'!N65</f>
        <v>0</v>
      </c>
      <c r="G39">
        <f>'2019 Donahues Program'!$F$18</f>
        <v>0</v>
      </c>
    </row>
    <row r="40" spans="1:7" x14ac:dyDescent="0.15">
      <c r="A40" t="s">
        <v>874</v>
      </c>
      <c r="C40" s="218">
        <f>'2019 Donahues Program'!$N$22</f>
        <v>0</v>
      </c>
      <c r="D40" s="218">
        <f>'2019 Donahues Program'!$N$22</f>
        <v>0</v>
      </c>
      <c r="E40" t="s">
        <v>554</v>
      </c>
      <c r="F40" s="219">
        <f>'2019 Donahues Program'!N66</f>
        <v>0</v>
      </c>
      <c r="G40">
        <f>'2019 Donahues Program'!$F$18</f>
        <v>0</v>
      </c>
    </row>
    <row r="41" spans="1:7" x14ac:dyDescent="0.15">
      <c r="A41" t="s">
        <v>675</v>
      </c>
      <c r="C41" s="218">
        <f>'2019 Donahues Program'!$N$22</f>
        <v>0</v>
      </c>
      <c r="D41" s="218">
        <f>'2019 Donahues Program'!$N$22</f>
        <v>0</v>
      </c>
      <c r="E41" t="s">
        <v>555</v>
      </c>
      <c r="F41" s="219">
        <f>'2019 Donahues Program'!N67</f>
        <v>0</v>
      </c>
      <c r="G41">
        <f>'2019 Donahues Program'!$F$18</f>
        <v>0</v>
      </c>
    </row>
    <row r="42" spans="1:7" x14ac:dyDescent="0.15">
      <c r="A42" t="s">
        <v>676</v>
      </c>
      <c r="C42" s="218">
        <f>'2019 Donahues Program'!$N$22</f>
        <v>0</v>
      </c>
      <c r="D42" s="218">
        <f>'2019 Donahues Program'!$N$22</f>
        <v>0</v>
      </c>
      <c r="E42" t="s">
        <v>556</v>
      </c>
      <c r="F42" s="219">
        <f>'2019 Donahues Program'!N68</f>
        <v>0</v>
      </c>
      <c r="G42">
        <f>'2019 Donahues Program'!$F$18</f>
        <v>0</v>
      </c>
    </row>
    <row r="43" spans="1:7" x14ac:dyDescent="0.15">
      <c r="A43" t="s">
        <v>677</v>
      </c>
      <c r="C43" s="218">
        <f>'2019 Donahues Program'!$N$22</f>
        <v>0</v>
      </c>
      <c r="D43" s="218">
        <f>'2019 Donahues Program'!$N$22</f>
        <v>0</v>
      </c>
      <c r="E43" t="s">
        <v>557</v>
      </c>
      <c r="F43" s="219">
        <f>'2019 Donahues Program'!N69</f>
        <v>0</v>
      </c>
      <c r="G43">
        <f>'2019 Donahues Program'!$F$18</f>
        <v>0</v>
      </c>
    </row>
    <row r="44" spans="1:7" x14ac:dyDescent="0.15">
      <c r="A44" t="s">
        <v>678</v>
      </c>
      <c r="C44" s="218">
        <f>'2019 Donahues Program'!$N$22</f>
        <v>0</v>
      </c>
      <c r="D44" s="218">
        <f>'2019 Donahues Program'!$N$22</f>
        <v>0</v>
      </c>
      <c r="E44" t="s">
        <v>558</v>
      </c>
      <c r="F44" s="219">
        <f>'2019 Donahues Program'!N70</f>
        <v>0</v>
      </c>
      <c r="G44">
        <f>'2019 Donahues Program'!$F$18</f>
        <v>0</v>
      </c>
    </row>
    <row r="45" spans="1:7" x14ac:dyDescent="0.15">
      <c r="A45" t="s">
        <v>679</v>
      </c>
      <c r="C45" s="218">
        <f>'2019 Donahues Program'!$N$22</f>
        <v>0</v>
      </c>
      <c r="D45" s="218">
        <f>'2019 Donahues Program'!$N$22</f>
        <v>0</v>
      </c>
      <c r="E45" t="s">
        <v>559</v>
      </c>
      <c r="F45" s="219">
        <f>'2019 Donahues Program'!N71</f>
        <v>0</v>
      </c>
      <c r="G45">
        <f>'2019 Donahues Program'!$F$18</f>
        <v>0</v>
      </c>
    </row>
    <row r="46" spans="1:7" x14ac:dyDescent="0.15">
      <c r="A46" t="s">
        <v>680</v>
      </c>
      <c r="C46" s="218">
        <f>'2019 Donahues Program'!$N$22</f>
        <v>0</v>
      </c>
      <c r="D46" s="218">
        <f>'2019 Donahues Program'!$N$22</f>
        <v>0</v>
      </c>
      <c r="E46" t="s">
        <v>560</v>
      </c>
      <c r="F46" s="219">
        <f>'2019 Donahues Program'!N72</f>
        <v>0</v>
      </c>
      <c r="G46">
        <f>'2019 Donahues Program'!$F$18</f>
        <v>0</v>
      </c>
    </row>
    <row r="47" spans="1:7" x14ac:dyDescent="0.15">
      <c r="A47" t="s">
        <v>681</v>
      </c>
      <c r="C47" s="218">
        <f>'2019 Donahues Program'!$N$22</f>
        <v>0</v>
      </c>
      <c r="D47" s="218">
        <f>'2019 Donahues Program'!$N$22</f>
        <v>0</v>
      </c>
      <c r="E47" t="s">
        <v>561</v>
      </c>
      <c r="F47" s="219">
        <f>'2019 Donahues Program'!N73</f>
        <v>0</v>
      </c>
      <c r="G47">
        <f>'2019 Donahues Program'!$F$18</f>
        <v>0</v>
      </c>
    </row>
    <row r="48" spans="1:7" x14ac:dyDescent="0.15">
      <c r="A48" t="s">
        <v>682</v>
      </c>
      <c r="C48" s="218">
        <f>'2019 Donahues Program'!$N$22</f>
        <v>0</v>
      </c>
      <c r="D48" s="218">
        <f>'2019 Donahues Program'!$N$22</f>
        <v>0</v>
      </c>
      <c r="E48" t="s">
        <v>562</v>
      </c>
      <c r="F48" s="219">
        <f>'2019 Donahues Program'!N74</f>
        <v>0</v>
      </c>
      <c r="G48">
        <f>'2019 Donahues Program'!$F$18</f>
        <v>0</v>
      </c>
    </row>
    <row r="49" spans="1:7" x14ac:dyDescent="0.15">
      <c r="A49" t="s">
        <v>683</v>
      </c>
      <c r="C49" s="218">
        <f>'2019 Donahues Program'!$N$22</f>
        <v>0</v>
      </c>
      <c r="D49" s="218">
        <f>'2019 Donahues Program'!$N$22</f>
        <v>0</v>
      </c>
      <c r="E49" t="s">
        <v>563</v>
      </c>
      <c r="F49" s="219">
        <f>'2019 Donahues Program'!N75</f>
        <v>0</v>
      </c>
      <c r="G49">
        <f>'2019 Donahues Program'!$F$18</f>
        <v>0</v>
      </c>
    </row>
    <row r="50" spans="1:7" x14ac:dyDescent="0.15">
      <c r="A50" t="s">
        <v>684</v>
      </c>
      <c r="C50" s="218">
        <f>'2019 Donahues Program'!$N$22</f>
        <v>0</v>
      </c>
      <c r="D50" s="218">
        <f>'2019 Donahues Program'!$N$22</f>
        <v>0</v>
      </c>
      <c r="E50" t="s">
        <v>564</v>
      </c>
      <c r="F50" s="219">
        <f>'2019 Donahues Program'!N76</f>
        <v>0</v>
      </c>
      <c r="G50">
        <f>'2019 Donahues Program'!$F$18</f>
        <v>0</v>
      </c>
    </row>
    <row r="51" spans="1:7" x14ac:dyDescent="0.15">
      <c r="A51" t="s">
        <v>1051</v>
      </c>
      <c r="C51" s="218">
        <f>'2019 Donahues Program'!$N$22</f>
        <v>0</v>
      </c>
      <c r="D51" s="218">
        <f>'2019 Donahues Program'!$N$22</f>
        <v>0</v>
      </c>
      <c r="E51" t="s">
        <v>565</v>
      </c>
      <c r="F51" s="219">
        <f>'2019 Donahues Program'!N77</f>
        <v>0</v>
      </c>
      <c r="G51">
        <f>'2019 Donahues Program'!$F$18</f>
        <v>0</v>
      </c>
    </row>
    <row r="52" spans="1:7" x14ac:dyDescent="0.15">
      <c r="A52" t="s">
        <v>685</v>
      </c>
      <c r="C52" s="218">
        <f>'2019 Donahues Program'!$N$22</f>
        <v>0</v>
      </c>
      <c r="D52" s="218">
        <f>'2019 Donahues Program'!$N$22</f>
        <v>0</v>
      </c>
      <c r="E52" t="s">
        <v>566</v>
      </c>
      <c r="F52" s="219">
        <f>'2019 Donahues Program'!N78</f>
        <v>0</v>
      </c>
      <c r="G52">
        <f>'2019 Donahues Program'!$F$18</f>
        <v>0</v>
      </c>
    </row>
    <row r="53" spans="1:7" x14ac:dyDescent="0.15">
      <c r="A53" t="s">
        <v>686</v>
      </c>
      <c r="C53" s="218">
        <f>'2019 Donahues Program'!$N$22</f>
        <v>0</v>
      </c>
      <c r="D53" s="218">
        <f>'2019 Donahues Program'!$N$22</f>
        <v>0</v>
      </c>
      <c r="E53" t="s">
        <v>567</v>
      </c>
      <c r="F53" s="219">
        <f>'2019 Donahues Program'!N79</f>
        <v>0</v>
      </c>
      <c r="G53">
        <f>'2019 Donahues Program'!$F$18</f>
        <v>0</v>
      </c>
    </row>
    <row r="54" spans="1:7" x14ac:dyDescent="0.15">
      <c r="A54" t="s">
        <v>687</v>
      </c>
      <c r="C54" s="218">
        <f>'2019 Donahues Program'!$N$22</f>
        <v>0</v>
      </c>
      <c r="D54" s="218">
        <f>'2019 Donahues Program'!$N$22</f>
        <v>0</v>
      </c>
      <c r="E54" t="s">
        <v>568</v>
      </c>
      <c r="F54" s="219">
        <f>'2019 Donahues Program'!N80</f>
        <v>0</v>
      </c>
      <c r="G54">
        <f>'2019 Donahues Program'!$F$18</f>
        <v>0</v>
      </c>
    </row>
    <row r="55" spans="1:7" x14ac:dyDescent="0.15">
      <c r="A55" t="s">
        <v>688</v>
      </c>
      <c r="C55" s="218">
        <f>'2019 Donahues Program'!$N$22</f>
        <v>0</v>
      </c>
      <c r="D55" s="218">
        <f>'2019 Donahues Program'!$N$22</f>
        <v>0</v>
      </c>
      <c r="E55" t="s">
        <v>569</v>
      </c>
      <c r="F55" s="219">
        <f>'2019 Donahues Program'!N81</f>
        <v>0</v>
      </c>
      <c r="G55">
        <f>'2019 Donahues Program'!$F$18</f>
        <v>0</v>
      </c>
    </row>
    <row r="56" spans="1:7" x14ac:dyDescent="0.15">
      <c r="A56" t="s">
        <v>689</v>
      </c>
      <c r="C56" s="218">
        <f>'2019 Donahues Program'!$N$22</f>
        <v>0</v>
      </c>
      <c r="D56" s="218">
        <f>'2019 Donahues Program'!$N$22</f>
        <v>0</v>
      </c>
      <c r="E56" t="s">
        <v>570</v>
      </c>
      <c r="F56" s="219">
        <f>'2019 Donahues Program'!N82</f>
        <v>0</v>
      </c>
      <c r="G56">
        <f>'2019 Donahues Program'!$F$18</f>
        <v>0</v>
      </c>
    </row>
    <row r="57" spans="1:7" x14ac:dyDescent="0.15">
      <c r="A57" t="s">
        <v>690</v>
      </c>
      <c r="C57" s="218">
        <f>'2019 Donahues Program'!$N$22</f>
        <v>0</v>
      </c>
      <c r="D57" s="218">
        <f>'2019 Donahues Program'!$N$22</f>
        <v>0</v>
      </c>
      <c r="E57" t="s">
        <v>571</v>
      </c>
      <c r="F57" s="219">
        <f>'2019 Donahues Program'!N83</f>
        <v>0</v>
      </c>
      <c r="G57">
        <f>'2019 Donahues Program'!$F$18</f>
        <v>0</v>
      </c>
    </row>
    <row r="58" spans="1:7" x14ac:dyDescent="0.15">
      <c r="A58" t="s">
        <v>691</v>
      </c>
      <c r="C58" s="218">
        <f>'2019 Donahues Program'!$N$22</f>
        <v>0</v>
      </c>
      <c r="D58" s="218">
        <f>'2019 Donahues Program'!$N$22</f>
        <v>0</v>
      </c>
      <c r="E58" t="s">
        <v>572</v>
      </c>
      <c r="F58" s="219" t="e">
        <f>'2019 Donahues Program'!#REF!</f>
        <v>#REF!</v>
      </c>
      <c r="G58">
        <f>'2019 Donahues Program'!$F$18</f>
        <v>0</v>
      </c>
    </row>
    <row r="59" spans="1:7" x14ac:dyDescent="0.15">
      <c r="A59" t="s">
        <v>692</v>
      </c>
      <c r="C59" s="218">
        <f>'2019 Donahues Program'!$N$22</f>
        <v>0</v>
      </c>
      <c r="D59" s="218">
        <f>'2019 Donahues Program'!$N$22</f>
        <v>0</v>
      </c>
      <c r="E59" t="s">
        <v>573</v>
      </c>
      <c r="F59" s="219">
        <f>'2019 Donahues Program'!N86</f>
        <v>0</v>
      </c>
      <c r="G59">
        <f>'2019 Donahues Program'!$F$18</f>
        <v>0</v>
      </c>
    </row>
    <row r="60" spans="1:7" x14ac:dyDescent="0.15">
      <c r="A60" t="s">
        <v>693</v>
      </c>
      <c r="C60" s="218">
        <f>'2019 Donahues Program'!$N$22</f>
        <v>0</v>
      </c>
      <c r="D60" s="218">
        <f>'2019 Donahues Program'!$N$22</f>
        <v>0</v>
      </c>
      <c r="E60" t="s">
        <v>574</v>
      </c>
      <c r="F60" s="219">
        <f>'2019 Donahues Program'!N87</f>
        <v>0</v>
      </c>
      <c r="G60">
        <f>'2019 Donahues Program'!$F$18</f>
        <v>0</v>
      </c>
    </row>
    <row r="61" spans="1:7" x14ac:dyDescent="0.15">
      <c r="A61" t="s">
        <v>1059</v>
      </c>
      <c r="C61" s="218">
        <f>'2019 Donahues Program'!$N$22</f>
        <v>0</v>
      </c>
      <c r="D61" s="218">
        <f>'2019 Donahues Program'!$N$22</f>
        <v>0</v>
      </c>
      <c r="E61" t="s">
        <v>1060</v>
      </c>
      <c r="F61" s="219">
        <f>'2019 Donahues Program'!N88</f>
        <v>0</v>
      </c>
      <c r="G61">
        <f>'2019 Donahues Program'!$F$18</f>
        <v>0</v>
      </c>
    </row>
    <row r="62" spans="1:7" x14ac:dyDescent="0.15">
      <c r="A62" t="s">
        <v>694</v>
      </c>
      <c r="C62" s="218">
        <f>'2019 Donahues Program'!$N$22</f>
        <v>0</v>
      </c>
      <c r="D62" s="218">
        <f>'2019 Donahues Program'!$N$22</f>
        <v>0</v>
      </c>
      <c r="E62" t="s">
        <v>575</v>
      </c>
      <c r="F62" s="219">
        <f>'2019 Donahues Program'!N89</f>
        <v>0</v>
      </c>
      <c r="G62">
        <f>'2019 Donahues Program'!$F$18</f>
        <v>0</v>
      </c>
    </row>
    <row r="63" spans="1:7" x14ac:dyDescent="0.15">
      <c r="A63" t="s">
        <v>695</v>
      </c>
      <c r="C63" s="218">
        <f>'2019 Donahues Program'!$N$22</f>
        <v>0</v>
      </c>
      <c r="D63" s="218">
        <f>'2019 Donahues Program'!$N$22</f>
        <v>0</v>
      </c>
      <c r="E63" t="s">
        <v>576</v>
      </c>
      <c r="F63" s="219">
        <f>'2019 Donahues Program'!N90</f>
        <v>0</v>
      </c>
      <c r="G63">
        <f>'2019 Donahues Program'!$F$18</f>
        <v>0</v>
      </c>
    </row>
    <row r="64" spans="1:7" x14ac:dyDescent="0.15">
      <c r="A64" t="s">
        <v>696</v>
      </c>
      <c r="C64" s="218">
        <f>'2019 Donahues Program'!$N$22</f>
        <v>0</v>
      </c>
      <c r="D64" s="218">
        <f>'2019 Donahues Program'!$N$22</f>
        <v>0</v>
      </c>
      <c r="E64" t="s">
        <v>577</v>
      </c>
      <c r="F64" s="219">
        <f>'2019 Donahues Program'!N91</f>
        <v>0</v>
      </c>
      <c r="G64">
        <f>'2019 Donahues Program'!$F$18</f>
        <v>0</v>
      </c>
    </row>
    <row r="65" spans="1:7" x14ac:dyDescent="0.15">
      <c r="A65" t="s">
        <v>697</v>
      </c>
      <c r="C65" s="218">
        <f>'2019 Donahues Program'!$N$22</f>
        <v>0</v>
      </c>
      <c r="D65" s="218">
        <f>'2019 Donahues Program'!$N$22</f>
        <v>0</v>
      </c>
      <c r="E65" t="s">
        <v>578</v>
      </c>
      <c r="F65" s="219">
        <f>'2019 Donahues Program'!N92</f>
        <v>0</v>
      </c>
      <c r="G65">
        <f>'2019 Donahues Program'!$F$18</f>
        <v>0</v>
      </c>
    </row>
    <row r="66" spans="1:7" x14ac:dyDescent="0.15">
      <c r="A66" t="s">
        <v>698</v>
      </c>
      <c r="C66" s="218">
        <f>'2019 Donahues Program'!$N$22</f>
        <v>0</v>
      </c>
      <c r="D66" s="218">
        <f>'2019 Donahues Program'!$N$22</f>
        <v>0</v>
      </c>
      <c r="E66" t="s">
        <v>579</v>
      </c>
      <c r="F66" s="219">
        <f>'2019 Donahues Program'!N93</f>
        <v>0</v>
      </c>
      <c r="G66">
        <f>'2019 Donahues Program'!$F$18</f>
        <v>0</v>
      </c>
    </row>
    <row r="67" spans="1:7" x14ac:dyDescent="0.15">
      <c r="A67" t="s">
        <v>699</v>
      </c>
      <c r="C67" s="218">
        <f>'2019 Donahues Program'!$N$22</f>
        <v>0</v>
      </c>
      <c r="D67" s="218">
        <f>'2019 Donahues Program'!$N$22</f>
        <v>0</v>
      </c>
      <c r="E67" t="s">
        <v>580</v>
      </c>
      <c r="F67" s="219">
        <f>'2019 Donahues Program'!N94</f>
        <v>0</v>
      </c>
      <c r="G67">
        <f>'2019 Donahues Program'!$F$18</f>
        <v>0</v>
      </c>
    </row>
    <row r="68" spans="1:7" x14ac:dyDescent="0.15">
      <c r="A68" t="s">
        <v>700</v>
      </c>
      <c r="C68" s="218">
        <f>'2019 Donahues Program'!$N$22</f>
        <v>0</v>
      </c>
      <c r="D68" s="218">
        <f>'2019 Donahues Program'!$N$22</f>
        <v>0</v>
      </c>
      <c r="E68" t="s">
        <v>581</v>
      </c>
      <c r="F68" s="219">
        <f>'2019 Donahues Program'!N95</f>
        <v>0</v>
      </c>
      <c r="G68">
        <f>'2019 Donahues Program'!$F$18</f>
        <v>0</v>
      </c>
    </row>
    <row r="69" spans="1:7" x14ac:dyDescent="0.15">
      <c r="A69" t="s">
        <v>701</v>
      </c>
      <c r="C69" s="218">
        <f>'2019 Donahues Program'!$N$22</f>
        <v>0</v>
      </c>
      <c r="D69" s="218">
        <f>'2019 Donahues Program'!$N$22</f>
        <v>0</v>
      </c>
      <c r="E69" t="s">
        <v>582</v>
      </c>
      <c r="F69" s="219">
        <f>'2019 Donahues Program'!N96</f>
        <v>0</v>
      </c>
      <c r="G69">
        <f>'2019 Donahues Program'!$F$18</f>
        <v>0</v>
      </c>
    </row>
    <row r="70" spans="1:7" x14ac:dyDescent="0.15">
      <c r="A70" t="s">
        <v>702</v>
      </c>
      <c r="C70" s="218">
        <f>'2019 Donahues Program'!$N$22</f>
        <v>0</v>
      </c>
      <c r="D70" s="218">
        <f>'2019 Donahues Program'!$N$22</f>
        <v>0</v>
      </c>
      <c r="E70" t="s">
        <v>583</v>
      </c>
      <c r="F70" s="219">
        <f>'2019 Donahues Program'!N97</f>
        <v>0</v>
      </c>
      <c r="G70">
        <f>'2019 Donahues Program'!$F$18</f>
        <v>0</v>
      </c>
    </row>
    <row r="71" spans="1:7" x14ac:dyDescent="0.15">
      <c r="A71" t="s">
        <v>703</v>
      </c>
      <c r="C71" s="218">
        <f>'2019 Donahues Program'!$N$22</f>
        <v>0</v>
      </c>
      <c r="D71" s="218">
        <f>'2019 Donahues Program'!$N$22</f>
        <v>0</v>
      </c>
      <c r="E71" t="s">
        <v>584</v>
      </c>
      <c r="F71" s="219">
        <f>'2019 Donahues Program'!N98</f>
        <v>0</v>
      </c>
      <c r="G71">
        <f>'2019 Donahues Program'!$F$18</f>
        <v>0</v>
      </c>
    </row>
    <row r="72" spans="1:7" x14ac:dyDescent="0.15">
      <c r="A72" t="s">
        <v>704</v>
      </c>
      <c r="C72" s="218">
        <f>'2019 Donahues Program'!$N$22</f>
        <v>0</v>
      </c>
      <c r="D72" s="218">
        <f>'2019 Donahues Program'!$N$22</f>
        <v>0</v>
      </c>
      <c r="E72" t="s">
        <v>585</v>
      </c>
      <c r="F72" s="219">
        <f>'2019 Donahues Program'!N99</f>
        <v>0</v>
      </c>
      <c r="G72">
        <f>'2019 Donahues Program'!$F$18</f>
        <v>0</v>
      </c>
    </row>
    <row r="73" spans="1:7" x14ac:dyDescent="0.15">
      <c r="A73" t="s">
        <v>705</v>
      </c>
      <c r="C73" s="218">
        <f>'2019 Donahues Program'!$N$22</f>
        <v>0</v>
      </c>
      <c r="D73" s="218">
        <f>'2019 Donahues Program'!$N$22</f>
        <v>0</v>
      </c>
      <c r="E73" t="s">
        <v>586</v>
      </c>
      <c r="F73" s="219">
        <f>'2019 Donahues Program'!N100</f>
        <v>0</v>
      </c>
      <c r="G73">
        <f>'2019 Donahues Program'!$F$18</f>
        <v>0</v>
      </c>
    </row>
    <row r="74" spans="1:7" x14ac:dyDescent="0.15">
      <c r="A74" t="s">
        <v>706</v>
      </c>
      <c r="C74" s="218">
        <f>'2019 Donahues Program'!$N$22</f>
        <v>0</v>
      </c>
      <c r="D74" s="218">
        <f>'2019 Donahues Program'!$N$22</f>
        <v>0</v>
      </c>
      <c r="E74" t="s">
        <v>587</v>
      </c>
      <c r="F74" s="219">
        <f>'2019 Donahues Program'!N101</f>
        <v>0</v>
      </c>
      <c r="G74">
        <f>'2019 Donahues Program'!$F$18</f>
        <v>0</v>
      </c>
    </row>
    <row r="75" spans="1:7" x14ac:dyDescent="0.15">
      <c r="A75" t="s">
        <v>707</v>
      </c>
      <c r="C75" s="218">
        <f>'2019 Donahues Program'!$N$22</f>
        <v>0</v>
      </c>
      <c r="D75" s="218">
        <f>'2019 Donahues Program'!$N$22</f>
        <v>0</v>
      </c>
      <c r="E75" t="s">
        <v>588</v>
      </c>
      <c r="F75" s="219">
        <f>'2019 Donahues Program'!N102</f>
        <v>0</v>
      </c>
      <c r="G75">
        <f>'2019 Donahues Program'!$F$18</f>
        <v>0</v>
      </c>
    </row>
    <row r="76" spans="1:7" x14ac:dyDescent="0.15">
      <c r="A76" t="s">
        <v>708</v>
      </c>
      <c r="C76" s="218">
        <f>'2019 Donahues Program'!$N$22</f>
        <v>0</v>
      </c>
      <c r="D76" s="218">
        <f>'2019 Donahues Program'!$N$22</f>
        <v>0</v>
      </c>
      <c r="E76" t="s">
        <v>589</v>
      </c>
      <c r="F76" s="219">
        <f>'2019 Donahues Program'!N103</f>
        <v>0</v>
      </c>
      <c r="G76">
        <f>'2019 Donahues Program'!$F$18</f>
        <v>0</v>
      </c>
    </row>
    <row r="77" spans="1:7" x14ac:dyDescent="0.15">
      <c r="A77" t="s">
        <v>1061</v>
      </c>
      <c r="C77" s="218">
        <f>'2019 Donahues Program'!$N$22</f>
        <v>0</v>
      </c>
      <c r="D77" s="218">
        <f>'2019 Donahues Program'!$N$22</f>
        <v>0</v>
      </c>
      <c r="E77" t="s">
        <v>1062</v>
      </c>
      <c r="F77" s="219">
        <f>'2019 Donahues Program'!N104</f>
        <v>0</v>
      </c>
      <c r="G77">
        <f>'2019 Donahues Program'!$F$18</f>
        <v>0</v>
      </c>
    </row>
    <row r="78" spans="1:7" x14ac:dyDescent="0.15">
      <c r="A78" t="s">
        <v>709</v>
      </c>
      <c r="C78" s="218">
        <f>'2019 Donahues Program'!$N$22</f>
        <v>0</v>
      </c>
      <c r="D78" s="218">
        <f>'2019 Donahues Program'!$N$22</f>
        <v>0</v>
      </c>
      <c r="E78" t="s">
        <v>590</v>
      </c>
      <c r="F78" s="219">
        <f>'2019 Donahues Program'!N106</f>
        <v>0</v>
      </c>
      <c r="G78">
        <f>'2019 Donahues Program'!$F$18</f>
        <v>0</v>
      </c>
    </row>
    <row r="79" spans="1:7" x14ac:dyDescent="0.15">
      <c r="A79" t="s">
        <v>710</v>
      </c>
      <c r="C79" s="218">
        <f>'2019 Donahues Program'!$N$22</f>
        <v>0</v>
      </c>
      <c r="D79" s="218">
        <f>'2019 Donahues Program'!$N$22</f>
        <v>0</v>
      </c>
      <c r="E79" t="s">
        <v>591</v>
      </c>
      <c r="F79" s="219">
        <f>'2019 Donahues Program'!N107</f>
        <v>0</v>
      </c>
      <c r="G79">
        <f>'2019 Donahues Program'!$F$18</f>
        <v>0</v>
      </c>
    </row>
    <row r="80" spans="1:7" x14ac:dyDescent="0.15">
      <c r="A80" t="s">
        <v>711</v>
      </c>
      <c r="C80" s="218">
        <f>'2019 Donahues Program'!$N$22</f>
        <v>0</v>
      </c>
      <c r="D80" s="218">
        <f>'2019 Donahues Program'!$N$22</f>
        <v>0</v>
      </c>
      <c r="E80" t="s">
        <v>592</v>
      </c>
      <c r="F80" s="219">
        <f>'2019 Donahues Program'!N109</f>
        <v>0</v>
      </c>
      <c r="G80">
        <f>'2019 Donahues Program'!$F$18</f>
        <v>0</v>
      </c>
    </row>
    <row r="81" spans="1:7" x14ac:dyDescent="0.15">
      <c r="A81" t="s">
        <v>712</v>
      </c>
      <c r="C81" s="218">
        <f>'2019 Donahues Program'!$N$22</f>
        <v>0</v>
      </c>
      <c r="D81" s="218">
        <f>'2019 Donahues Program'!$N$22</f>
        <v>0</v>
      </c>
      <c r="E81" t="s">
        <v>593</v>
      </c>
      <c r="F81" s="219">
        <f>'2019 Donahues Program'!N110</f>
        <v>0</v>
      </c>
      <c r="G81">
        <f>'2019 Donahues Program'!$F$18</f>
        <v>0</v>
      </c>
    </row>
    <row r="82" spans="1:7" x14ac:dyDescent="0.15">
      <c r="A82" t="s">
        <v>713</v>
      </c>
      <c r="C82" s="218">
        <f>'2019 Donahues Program'!$N$22</f>
        <v>0</v>
      </c>
      <c r="D82" s="218">
        <f>'2019 Donahues Program'!$N$22</f>
        <v>0</v>
      </c>
      <c r="E82" t="s">
        <v>594</v>
      </c>
      <c r="F82" s="219">
        <f>'2019 Donahues Program'!N111</f>
        <v>0</v>
      </c>
      <c r="G82">
        <f>'2019 Donahues Program'!$F$18</f>
        <v>0</v>
      </c>
    </row>
    <row r="83" spans="1:7" x14ac:dyDescent="0.15">
      <c r="A83" t="s">
        <v>714</v>
      </c>
      <c r="C83" s="218">
        <f>'2019 Donahues Program'!$N$22</f>
        <v>0</v>
      </c>
      <c r="D83" s="218">
        <f>'2019 Donahues Program'!$N$22</f>
        <v>0</v>
      </c>
      <c r="E83" t="s">
        <v>595</v>
      </c>
      <c r="F83" s="219">
        <f>'2019 Donahues Program'!N112</f>
        <v>0</v>
      </c>
      <c r="G83">
        <f>'2019 Donahues Program'!$F$18</f>
        <v>0</v>
      </c>
    </row>
    <row r="84" spans="1:7" x14ac:dyDescent="0.15">
      <c r="A84" t="s">
        <v>715</v>
      </c>
      <c r="C84" s="218">
        <f>'2019 Donahues Program'!$N$22</f>
        <v>0</v>
      </c>
      <c r="D84" s="218">
        <f>'2019 Donahues Program'!$N$22</f>
        <v>0</v>
      </c>
      <c r="E84" t="s">
        <v>596</v>
      </c>
      <c r="F84" s="219">
        <f>'2019 Donahues Program'!N113</f>
        <v>0</v>
      </c>
      <c r="G84">
        <f>'2019 Donahues Program'!$F$18</f>
        <v>0</v>
      </c>
    </row>
    <row r="85" spans="1:7" x14ac:dyDescent="0.15">
      <c r="A85" t="s">
        <v>716</v>
      </c>
      <c r="C85" s="218">
        <f>'2019 Donahues Program'!$N$22</f>
        <v>0</v>
      </c>
      <c r="D85" s="218">
        <f>'2019 Donahues Program'!$N$22</f>
        <v>0</v>
      </c>
      <c r="E85" t="s">
        <v>597</v>
      </c>
      <c r="F85" s="219">
        <f>'2019 Donahues Program'!N114</f>
        <v>0</v>
      </c>
      <c r="G85">
        <f>'2019 Donahues Program'!$F$18</f>
        <v>0</v>
      </c>
    </row>
    <row r="86" spans="1:7" x14ac:dyDescent="0.15">
      <c r="A86" t="s">
        <v>717</v>
      </c>
      <c r="C86" s="218">
        <f>'2019 Donahues Program'!$N$22</f>
        <v>0</v>
      </c>
      <c r="D86" s="218">
        <f>'2019 Donahues Program'!$N$22</f>
        <v>0</v>
      </c>
      <c r="E86" t="s">
        <v>598</v>
      </c>
      <c r="F86" s="219">
        <f>'2019 Donahues Program'!N115</f>
        <v>0</v>
      </c>
      <c r="G86">
        <f>'2019 Donahues Program'!$F$18</f>
        <v>0</v>
      </c>
    </row>
    <row r="87" spans="1:7" x14ac:dyDescent="0.15">
      <c r="A87" t="s">
        <v>718</v>
      </c>
      <c r="C87" s="218">
        <f>'2019 Donahues Program'!$N$22</f>
        <v>0</v>
      </c>
      <c r="D87" s="218">
        <f>'2019 Donahues Program'!$N$22</f>
        <v>0</v>
      </c>
      <c r="E87" t="s">
        <v>599</v>
      </c>
      <c r="F87" s="219">
        <f>'2019 Donahues Program'!N116</f>
        <v>0</v>
      </c>
      <c r="G87">
        <f>'2019 Donahues Program'!$F$18</f>
        <v>0</v>
      </c>
    </row>
    <row r="88" spans="1:7" x14ac:dyDescent="0.15">
      <c r="A88" t="s">
        <v>719</v>
      </c>
      <c r="C88" s="218">
        <f>'2019 Donahues Program'!$N$22</f>
        <v>0</v>
      </c>
      <c r="D88" s="218">
        <f>'2019 Donahues Program'!$N$22</f>
        <v>0</v>
      </c>
      <c r="E88" t="s">
        <v>600</v>
      </c>
      <c r="F88" s="219">
        <f>'2019 Donahues Program'!N117</f>
        <v>0</v>
      </c>
      <c r="G88">
        <f>'2019 Donahues Program'!$F$18</f>
        <v>0</v>
      </c>
    </row>
    <row r="89" spans="1:7" x14ac:dyDescent="0.15">
      <c r="A89" t="s">
        <v>721</v>
      </c>
      <c r="C89" s="218">
        <f>'2019 Donahues Program'!$N$22</f>
        <v>0</v>
      </c>
      <c r="D89" s="218">
        <f>'2019 Donahues Program'!$N$22</f>
        <v>0</v>
      </c>
      <c r="E89" t="s">
        <v>601</v>
      </c>
      <c r="F89" s="219">
        <f>'2019 Donahues Program'!N118</f>
        <v>0</v>
      </c>
      <c r="G89">
        <f>'2019 Donahues Program'!$F$18</f>
        <v>0</v>
      </c>
    </row>
    <row r="90" spans="1:7" x14ac:dyDescent="0.15">
      <c r="A90" t="s">
        <v>722</v>
      </c>
      <c r="C90" s="218">
        <f>'2019 Donahues Program'!$N$22</f>
        <v>0</v>
      </c>
      <c r="D90" s="218">
        <f>'2019 Donahues Program'!$N$22</f>
        <v>0</v>
      </c>
      <c r="E90" t="s">
        <v>602</v>
      </c>
      <c r="F90" s="219">
        <f>'2019 Donahues Program'!N119</f>
        <v>0</v>
      </c>
      <c r="G90">
        <f>'2019 Donahues Program'!$F$18</f>
        <v>0</v>
      </c>
    </row>
    <row r="91" spans="1:7" x14ac:dyDescent="0.15">
      <c r="A91" t="s">
        <v>1073</v>
      </c>
      <c r="C91" s="218">
        <f>'2019 Donahues Program'!$N$22</f>
        <v>0</v>
      </c>
      <c r="D91" s="218">
        <f>'2019 Donahues Program'!$N$22</f>
        <v>0</v>
      </c>
      <c r="E91" t="s">
        <v>1063</v>
      </c>
      <c r="F91" s="219">
        <f>'2019 Donahues Program'!N120</f>
        <v>0</v>
      </c>
      <c r="G91">
        <f>'2019 Donahues Program'!$F$18</f>
        <v>0</v>
      </c>
    </row>
    <row r="92" spans="1:7" x14ac:dyDescent="0.15">
      <c r="A92" t="s">
        <v>723</v>
      </c>
      <c r="C92" s="218">
        <f>'2019 Donahues Program'!$N$22</f>
        <v>0</v>
      </c>
      <c r="D92" s="218">
        <f>'2019 Donahues Program'!$N$22</f>
        <v>0</v>
      </c>
      <c r="E92" t="s">
        <v>603</v>
      </c>
      <c r="F92" s="219">
        <f>'2019 Donahues Program'!N121</f>
        <v>0</v>
      </c>
      <c r="G92">
        <f>'2019 Donahues Program'!$F$18</f>
        <v>0</v>
      </c>
    </row>
    <row r="93" spans="1:7" x14ac:dyDescent="0.15">
      <c r="A93" t="s">
        <v>724</v>
      </c>
      <c r="C93" s="218">
        <f>'2019 Donahues Program'!$N$22</f>
        <v>0</v>
      </c>
      <c r="D93" s="218">
        <f>'2019 Donahues Program'!$N$22</f>
        <v>0</v>
      </c>
      <c r="E93" t="s">
        <v>604</v>
      </c>
      <c r="F93" s="219">
        <f>'2019 Donahues Program'!N122</f>
        <v>0</v>
      </c>
      <c r="G93">
        <f>'2019 Donahues Program'!$F$18</f>
        <v>0</v>
      </c>
    </row>
    <row r="94" spans="1:7" x14ac:dyDescent="0.15">
      <c r="A94" t="s">
        <v>725</v>
      </c>
      <c r="C94" s="218">
        <f>'2019 Donahues Program'!$N$22</f>
        <v>0</v>
      </c>
      <c r="D94" s="218">
        <f>'2019 Donahues Program'!$N$22</f>
        <v>0</v>
      </c>
      <c r="E94" t="s">
        <v>605</v>
      </c>
      <c r="F94" s="219">
        <f>'2019 Donahues Program'!N123</f>
        <v>0</v>
      </c>
      <c r="G94">
        <f>'2019 Donahues Program'!$F$18</f>
        <v>0</v>
      </c>
    </row>
    <row r="95" spans="1:7" x14ac:dyDescent="0.15">
      <c r="A95" t="s">
        <v>726</v>
      </c>
      <c r="C95" s="218">
        <f>'2019 Donahues Program'!$N$22</f>
        <v>0</v>
      </c>
      <c r="D95" s="218">
        <f>'2019 Donahues Program'!$N$22</f>
        <v>0</v>
      </c>
      <c r="E95" t="s">
        <v>606</v>
      </c>
      <c r="F95" s="219">
        <f>'2019 Donahues Program'!N124</f>
        <v>0</v>
      </c>
      <c r="G95">
        <f>'2019 Donahues Program'!$F$18</f>
        <v>0</v>
      </c>
    </row>
    <row r="96" spans="1:7" x14ac:dyDescent="0.15">
      <c r="A96" t="s">
        <v>1064</v>
      </c>
      <c r="C96" s="218">
        <f>'2019 Donahues Program'!$N$22</f>
        <v>0</v>
      </c>
      <c r="D96" s="218">
        <f>'2019 Donahues Program'!$N$22</f>
        <v>0</v>
      </c>
      <c r="E96" t="s">
        <v>1065</v>
      </c>
      <c r="F96" s="219">
        <f>'2019 Donahues Program'!N125</f>
        <v>0</v>
      </c>
      <c r="G96">
        <f>'2019 Donahues Program'!$F$18</f>
        <v>0</v>
      </c>
    </row>
    <row r="97" spans="1:7" x14ac:dyDescent="0.15">
      <c r="A97" t="s">
        <v>727</v>
      </c>
      <c r="C97" s="218">
        <f>'2019 Donahues Program'!$N$22</f>
        <v>0</v>
      </c>
      <c r="D97" s="218">
        <f>'2019 Donahues Program'!$N$22</f>
        <v>0</v>
      </c>
      <c r="E97" t="s">
        <v>607</v>
      </c>
      <c r="F97" s="219">
        <f>'2019 Donahues Program'!N126</f>
        <v>0</v>
      </c>
      <c r="G97">
        <f>'2019 Donahues Program'!$F$18</f>
        <v>0</v>
      </c>
    </row>
    <row r="98" spans="1:7" x14ac:dyDescent="0.15">
      <c r="A98" t="s">
        <v>728</v>
      </c>
      <c r="C98" s="218">
        <f>'2019 Donahues Program'!$N$22</f>
        <v>0</v>
      </c>
      <c r="D98" s="218">
        <f>'2019 Donahues Program'!$N$22</f>
        <v>0</v>
      </c>
      <c r="E98" t="s">
        <v>608</v>
      </c>
      <c r="F98" s="219">
        <f>'2019 Donahues Program'!N127</f>
        <v>0</v>
      </c>
      <c r="G98">
        <f>'2019 Donahues Program'!$F$18</f>
        <v>0</v>
      </c>
    </row>
    <row r="99" spans="1:7" x14ac:dyDescent="0.15">
      <c r="A99" t="s">
        <v>729</v>
      </c>
      <c r="C99" s="218">
        <f>'2019 Donahues Program'!$N$22</f>
        <v>0</v>
      </c>
      <c r="D99" s="218">
        <f>'2019 Donahues Program'!$N$22</f>
        <v>0</v>
      </c>
      <c r="E99" t="s">
        <v>609</v>
      </c>
      <c r="F99" s="219">
        <f>'2019 Donahues Program'!N128</f>
        <v>0</v>
      </c>
      <c r="G99">
        <f>'2019 Donahues Program'!$F$18</f>
        <v>0</v>
      </c>
    </row>
    <row r="100" spans="1:7" x14ac:dyDescent="0.15">
      <c r="A100" t="s">
        <v>730</v>
      </c>
      <c r="C100" s="218">
        <f>'2019 Donahues Program'!$N$22</f>
        <v>0</v>
      </c>
      <c r="D100" s="218">
        <f>'2019 Donahues Program'!$N$22</f>
        <v>0</v>
      </c>
      <c r="E100" t="s">
        <v>610</v>
      </c>
      <c r="F100" s="219">
        <f>'2019 Donahues Program'!N129</f>
        <v>0</v>
      </c>
      <c r="G100">
        <f>'2019 Donahues Program'!$F$18</f>
        <v>0</v>
      </c>
    </row>
    <row r="101" spans="1:7" x14ac:dyDescent="0.15">
      <c r="A101" t="s">
        <v>731</v>
      </c>
      <c r="C101" s="218">
        <f>'2019 Donahues Program'!$N$22</f>
        <v>0</v>
      </c>
      <c r="D101" s="218">
        <f>'2019 Donahues Program'!$N$22</f>
        <v>0</v>
      </c>
      <c r="E101" t="s">
        <v>611</v>
      </c>
      <c r="F101" s="219">
        <f>'2019 Donahues Program'!N130</f>
        <v>0</v>
      </c>
      <c r="G101">
        <f>'2019 Donahues Program'!$F$18</f>
        <v>0</v>
      </c>
    </row>
    <row r="102" spans="1:7" x14ac:dyDescent="0.15">
      <c r="A102" t="s">
        <v>732</v>
      </c>
      <c r="C102" s="218">
        <f>'2019 Donahues Program'!$N$22</f>
        <v>0</v>
      </c>
      <c r="D102" s="218">
        <f>'2019 Donahues Program'!$N$22</f>
        <v>0</v>
      </c>
      <c r="E102" t="s">
        <v>612</v>
      </c>
      <c r="F102" s="219">
        <f>'2019 Donahues Program'!N131</f>
        <v>0</v>
      </c>
      <c r="G102">
        <f>'2019 Donahues Program'!$F$18</f>
        <v>0</v>
      </c>
    </row>
    <row r="103" spans="1:7" x14ac:dyDescent="0.15">
      <c r="A103" t="s">
        <v>733</v>
      </c>
      <c r="C103" s="218">
        <f>'2019 Donahues Program'!$N$22</f>
        <v>0</v>
      </c>
      <c r="D103" s="218">
        <f>'2019 Donahues Program'!$N$22</f>
        <v>0</v>
      </c>
      <c r="E103" t="s">
        <v>613</v>
      </c>
      <c r="F103" s="219">
        <f>'2019 Donahues Program'!N132</f>
        <v>0</v>
      </c>
      <c r="G103">
        <f>'2019 Donahues Program'!$F$18</f>
        <v>0</v>
      </c>
    </row>
    <row r="104" spans="1:7" x14ac:dyDescent="0.15">
      <c r="A104" t="s">
        <v>734</v>
      </c>
      <c r="C104" s="218">
        <f>'2019 Donahues Program'!$N$22</f>
        <v>0</v>
      </c>
      <c r="D104" s="218">
        <f>'2019 Donahues Program'!$N$22</f>
        <v>0</v>
      </c>
      <c r="E104" t="s">
        <v>614</v>
      </c>
      <c r="F104" s="219">
        <f>'2019 Donahues Program'!N133</f>
        <v>0</v>
      </c>
      <c r="G104">
        <f>'2019 Donahues Program'!$F$18</f>
        <v>0</v>
      </c>
    </row>
    <row r="105" spans="1:7" x14ac:dyDescent="0.15">
      <c r="A105" t="s">
        <v>735</v>
      </c>
      <c r="C105" s="218">
        <f>'2019 Donahues Program'!$N$22</f>
        <v>0</v>
      </c>
      <c r="D105" s="218">
        <f>'2019 Donahues Program'!$N$22</f>
        <v>0</v>
      </c>
      <c r="E105" t="s">
        <v>615</v>
      </c>
      <c r="F105" s="219">
        <f>'2019 Donahues Program'!N134</f>
        <v>0</v>
      </c>
      <c r="G105">
        <f>'2019 Donahues Program'!$F$18</f>
        <v>0</v>
      </c>
    </row>
    <row r="106" spans="1:7" x14ac:dyDescent="0.15">
      <c r="A106" t="s">
        <v>736</v>
      </c>
      <c r="C106" s="218">
        <f>'2019 Donahues Program'!$N$22</f>
        <v>0</v>
      </c>
      <c r="D106" s="218">
        <f>'2019 Donahues Program'!$N$22</f>
        <v>0</v>
      </c>
      <c r="E106" t="s">
        <v>616</v>
      </c>
      <c r="F106" s="219">
        <f>'2019 Donahues Program'!N136</f>
        <v>0</v>
      </c>
      <c r="G106">
        <f>'2019 Donahues Program'!$F$18</f>
        <v>0</v>
      </c>
    </row>
    <row r="107" spans="1:7" x14ac:dyDescent="0.15">
      <c r="A107" t="s">
        <v>737</v>
      </c>
      <c r="C107" s="218">
        <f>'2019 Donahues Program'!$N$22</f>
        <v>0</v>
      </c>
      <c r="D107" s="218">
        <f>'2019 Donahues Program'!$N$22</f>
        <v>0</v>
      </c>
      <c r="E107" t="s">
        <v>617</v>
      </c>
      <c r="F107" s="219">
        <f>'2019 Donahues Program'!N137</f>
        <v>0</v>
      </c>
      <c r="G107">
        <f>'2019 Donahues Program'!$F$18</f>
        <v>0</v>
      </c>
    </row>
    <row r="108" spans="1:7" x14ac:dyDescent="0.15">
      <c r="A108" t="s">
        <v>738</v>
      </c>
      <c r="C108" s="218">
        <f>'2019 Donahues Program'!$N$22</f>
        <v>0</v>
      </c>
      <c r="D108" s="218">
        <f>'2019 Donahues Program'!$N$22</f>
        <v>0</v>
      </c>
      <c r="E108" t="s">
        <v>618</v>
      </c>
      <c r="F108" s="219">
        <f>'2019 Donahues Program'!N138</f>
        <v>0</v>
      </c>
      <c r="G108">
        <f>'2019 Donahues Program'!$F$18</f>
        <v>0</v>
      </c>
    </row>
    <row r="109" spans="1:7" x14ac:dyDescent="0.15">
      <c r="A109" t="s">
        <v>739</v>
      </c>
      <c r="C109" s="218">
        <f>'2019 Donahues Program'!$N$22</f>
        <v>0</v>
      </c>
      <c r="D109" s="218">
        <f>'2019 Donahues Program'!$N$22</f>
        <v>0</v>
      </c>
      <c r="E109" t="s">
        <v>619</v>
      </c>
      <c r="F109" s="219">
        <f>'2019 Donahues Program'!N139</f>
        <v>0</v>
      </c>
      <c r="G109">
        <f>'2019 Donahues Program'!$F$18</f>
        <v>0</v>
      </c>
    </row>
    <row r="110" spans="1:7" x14ac:dyDescent="0.15">
      <c r="A110" t="s">
        <v>740</v>
      </c>
      <c r="C110" s="218">
        <f>'2019 Donahues Program'!$N$22</f>
        <v>0</v>
      </c>
      <c r="D110" s="218">
        <f>'2019 Donahues Program'!$N$22</f>
        <v>0</v>
      </c>
      <c r="E110" t="s">
        <v>620</v>
      </c>
      <c r="F110" s="219">
        <f>'2019 Donahues Program'!N140</f>
        <v>0</v>
      </c>
      <c r="G110">
        <f>'2019 Donahues Program'!$F$18</f>
        <v>0</v>
      </c>
    </row>
    <row r="111" spans="1:7" x14ac:dyDescent="0.15">
      <c r="A111" t="s">
        <v>741</v>
      </c>
      <c r="C111" s="218">
        <f>'2019 Donahues Program'!$N$22</f>
        <v>0</v>
      </c>
      <c r="D111" s="218">
        <f>'2019 Donahues Program'!$N$22</f>
        <v>0</v>
      </c>
      <c r="E111" t="s">
        <v>621</v>
      </c>
      <c r="F111" s="219">
        <f>'2019 Donahues Program'!N141</f>
        <v>0</v>
      </c>
      <c r="G111">
        <f>'2019 Donahues Program'!$F$18</f>
        <v>0</v>
      </c>
    </row>
    <row r="112" spans="1:7" x14ac:dyDescent="0.15">
      <c r="A112" t="s">
        <v>742</v>
      </c>
      <c r="C112" s="218">
        <f>'2019 Donahues Program'!$N$22</f>
        <v>0</v>
      </c>
      <c r="D112" s="218">
        <f>'2019 Donahues Program'!$N$22</f>
        <v>0</v>
      </c>
      <c r="E112" t="s">
        <v>622</v>
      </c>
      <c r="F112" s="219">
        <f>'2019 Donahues Program'!N142</f>
        <v>0</v>
      </c>
      <c r="G112">
        <f>'2019 Donahues Program'!$F$18</f>
        <v>0</v>
      </c>
    </row>
    <row r="113" spans="1:7" x14ac:dyDescent="0.15">
      <c r="A113" t="s">
        <v>743</v>
      </c>
      <c r="C113" s="218">
        <f>'2019 Donahues Program'!$N$22</f>
        <v>0</v>
      </c>
      <c r="D113" s="218">
        <f>'2019 Donahues Program'!$N$22</f>
        <v>0</v>
      </c>
      <c r="E113" t="s">
        <v>623</v>
      </c>
      <c r="F113" s="219">
        <f>'2019 Donahues Program'!N143</f>
        <v>0</v>
      </c>
      <c r="G113">
        <f>'2019 Donahues Program'!$F$18</f>
        <v>0</v>
      </c>
    </row>
    <row r="114" spans="1:7" x14ac:dyDescent="0.15">
      <c r="A114" t="s">
        <v>744</v>
      </c>
      <c r="C114" s="218">
        <f>'2019 Donahues Program'!$N$22</f>
        <v>0</v>
      </c>
      <c r="D114" s="218">
        <f>'2019 Donahues Program'!$N$22</f>
        <v>0</v>
      </c>
      <c r="E114" t="s">
        <v>624</v>
      </c>
      <c r="F114" s="219">
        <f>'2019 Donahues Program'!N144</f>
        <v>0</v>
      </c>
      <c r="G114">
        <f>'2019 Donahues Program'!$F$18</f>
        <v>0</v>
      </c>
    </row>
    <row r="115" spans="1:7" x14ac:dyDescent="0.15">
      <c r="A115" t="s">
        <v>745</v>
      </c>
      <c r="C115" s="218">
        <f>'2019 Donahues Program'!$N$22</f>
        <v>0</v>
      </c>
      <c r="D115" s="218">
        <f>'2019 Donahues Program'!$N$22</f>
        <v>0</v>
      </c>
      <c r="E115" t="s">
        <v>625</v>
      </c>
      <c r="F115" s="219">
        <f>'2019 Donahues Program'!N146</f>
        <v>0</v>
      </c>
      <c r="G115">
        <f>'2019 Donahues Program'!$F$18</f>
        <v>0</v>
      </c>
    </row>
    <row r="116" spans="1:7" x14ac:dyDescent="0.15">
      <c r="A116" t="s">
        <v>746</v>
      </c>
      <c r="C116" s="218">
        <f>'2019 Donahues Program'!$N$22</f>
        <v>0</v>
      </c>
      <c r="D116" s="218">
        <f>'2019 Donahues Program'!$N$22</f>
        <v>0</v>
      </c>
      <c r="E116" t="s">
        <v>626</v>
      </c>
      <c r="F116" s="219">
        <f>'2019 Donahues Program'!N147</f>
        <v>0</v>
      </c>
      <c r="G116">
        <f>'2019 Donahues Program'!$F$18</f>
        <v>0</v>
      </c>
    </row>
    <row r="117" spans="1:7" x14ac:dyDescent="0.15">
      <c r="A117" t="s">
        <v>747</v>
      </c>
      <c r="C117" s="218">
        <f>'2019 Donahues Program'!$N$22</f>
        <v>0</v>
      </c>
      <c r="D117" s="218">
        <f>'2019 Donahues Program'!$N$22</f>
        <v>0</v>
      </c>
      <c r="E117" t="s">
        <v>627</v>
      </c>
      <c r="F117" s="219">
        <f>'2019 Donahues Program'!N148</f>
        <v>0</v>
      </c>
      <c r="G117">
        <f>'2019 Donahues Program'!$F$18</f>
        <v>0</v>
      </c>
    </row>
    <row r="118" spans="1:7" x14ac:dyDescent="0.15">
      <c r="A118" t="s">
        <v>748</v>
      </c>
      <c r="C118" s="218">
        <f>'2019 Donahues Program'!$N$22</f>
        <v>0</v>
      </c>
      <c r="D118" s="218">
        <f>'2019 Donahues Program'!$N$22</f>
        <v>0</v>
      </c>
      <c r="E118" t="s">
        <v>628</v>
      </c>
      <c r="F118" s="219">
        <f>'2019 Donahues Program'!N149</f>
        <v>0</v>
      </c>
      <c r="G118">
        <f>'2019 Donahues Program'!$F$18</f>
        <v>0</v>
      </c>
    </row>
    <row r="119" spans="1:7" x14ac:dyDescent="0.15">
      <c r="A119" t="s">
        <v>749</v>
      </c>
      <c r="C119" s="218">
        <f>'2019 Donahues Program'!$N$22</f>
        <v>0</v>
      </c>
      <c r="D119" s="218">
        <f>'2019 Donahues Program'!$N$22</f>
        <v>0</v>
      </c>
      <c r="E119" t="s">
        <v>629</v>
      </c>
      <c r="F119" s="219">
        <f>'2019 Donahues Program'!N150</f>
        <v>0</v>
      </c>
      <c r="G119">
        <f>'2019 Donahues Program'!$F$18</f>
        <v>0</v>
      </c>
    </row>
    <row r="120" spans="1:7" x14ac:dyDescent="0.15">
      <c r="A120" t="s">
        <v>750</v>
      </c>
      <c r="C120" s="218">
        <f>'2019 Donahues Program'!$N$22</f>
        <v>0</v>
      </c>
      <c r="D120" s="218">
        <f>'2019 Donahues Program'!$N$22</f>
        <v>0</v>
      </c>
      <c r="E120" t="s">
        <v>630</v>
      </c>
      <c r="F120" s="219">
        <f>'2019 Donahues Program'!N153</f>
        <v>0</v>
      </c>
      <c r="G120">
        <f>'2019 Donahues Program'!$F$18</f>
        <v>0</v>
      </c>
    </row>
    <row r="121" spans="1:7" x14ac:dyDescent="0.15">
      <c r="A121" t="s">
        <v>751</v>
      </c>
      <c r="C121" s="218">
        <f>'2019 Donahues Program'!$N$22</f>
        <v>0</v>
      </c>
      <c r="D121" s="218">
        <f>'2019 Donahues Program'!$N$22</f>
        <v>0</v>
      </c>
      <c r="E121" t="s">
        <v>631</v>
      </c>
      <c r="F121" s="219" t="e">
        <f>'2019 Donahues Program'!#REF!</f>
        <v>#REF!</v>
      </c>
      <c r="G121">
        <f>'2019 Donahues Program'!$F$18</f>
        <v>0</v>
      </c>
    </row>
    <row r="122" spans="1:7" x14ac:dyDescent="0.15">
      <c r="A122" t="s">
        <v>752</v>
      </c>
      <c r="C122" s="218">
        <f>'2019 Donahues Program'!$N$22</f>
        <v>0</v>
      </c>
      <c r="D122" s="218">
        <f>'2019 Donahues Program'!$N$22</f>
        <v>0</v>
      </c>
      <c r="E122" t="s">
        <v>632</v>
      </c>
      <c r="F122" s="219" t="e">
        <f>'2019 Donahues Program'!#REF!</f>
        <v>#REF!</v>
      </c>
      <c r="G122">
        <f>'2019 Donahues Program'!$F$18</f>
        <v>0</v>
      </c>
    </row>
    <row r="123" spans="1:7" x14ac:dyDescent="0.15">
      <c r="A123" t="s">
        <v>753</v>
      </c>
      <c r="C123" s="218">
        <f>'2019 Donahues Program'!$N$22</f>
        <v>0</v>
      </c>
      <c r="D123" s="218">
        <f>'2019 Donahues Program'!$N$22</f>
        <v>0</v>
      </c>
      <c r="E123" t="s">
        <v>633</v>
      </c>
      <c r="F123" s="219" t="e">
        <f>'2019 Donahues Program'!#REF!</f>
        <v>#REF!</v>
      </c>
      <c r="G123">
        <f>'2019 Donahues Program'!$F$18</f>
        <v>0</v>
      </c>
    </row>
    <row r="124" spans="1:7" x14ac:dyDescent="0.15">
      <c r="A124" t="s">
        <v>754</v>
      </c>
      <c r="C124" s="218">
        <f>'2019 Donahues Program'!$N$22</f>
        <v>0</v>
      </c>
      <c r="D124" s="218">
        <f>'2019 Donahues Program'!$N$22</f>
        <v>0</v>
      </c>
      <c r="E124" t="s">
        <v>634</v>
      </c>
      <c r="F124" s="219">
        <f>'2019 Donahues Program'!N151</f>
        <v>0</v>
      </c>
      <c r="G124">
        <f>'2019 Donahues Program'!$F$18</f>
        <v>0</v>
      </c>
    </row>
    <row r="125" spans="1:7" x14ac:dyDescent="0.15">
      <c r="A125" t="s">
        <v>755</v>
      </c>
      <c r="C125" s="218">
        <f>'2019 Donahues Program'!$N$22</f>
        <v>0</v>
      </c>
      <c r="D125" s="218">
        <f>'2019 Donahues Program'!$N$22</f>
        <v>0</v>
      </c>
      <c r="E125" t="s">
        <v>635</v>
      </c>
      <c r="F125" s="219">
        <f>'2019 Donahues Program'!N152</f>
        <v>0</v>
      </c>
      <c r="G125">
        <f>'2019 Donahues Program'!$F$18</f>
        <v>0</v>
      </c>
    </row>
    <row r="126" spans="1:7" x14ac:dyDescent="0.15">
      <c r="A126" t="s">
        <v>756</v>
      </c>
      <c r="C126" s="218">
        <f>'2019 Donahues Program'!$N$22</f>
        <v>0</v>
      </c>
      <c r="D126" s="218">
        <f>'2019 Donahues Program'!$N$22</f>
        <v>0</v>
      </c>
      <c r="E126" t="s">
        <v>636</v>
      </c>
      <c r="F126" s="219">
        <f>'2019 Donahues Program'!N154</f>
        <v>0</v>
      </c>
      <c r="G126">
        <f>'2019 Donahues Program'!$F$18</f>
        <v>0</v>
      </c>
    </row>
    <row r="127" spans="1:7" x14ac:dyDescent="0.15">
      <c r="A127" t="s">
        <v>757</v>
      </c>
      <c r="C127" s="218">
        <f>'2019 Donahues Program'!$N$22</f>
        <v>0</v>
      </c>
      <c r="D127" s="218">
        <f>'2019 Donahues Program'!$N$22</f>
        <v>0</v>
      </c>
      <c r="E127" t="s">
        <v>637</v>
      </c>
      <c r="F127" s="219">
        <f>'2019 Donahues Program'!N155</f>
        <v>0</v>
      </c>
      <c r="G127">
        <f>'2019 Donahues Program'!$F$18</f>
        <v>0</v>
      </c>
    </row>
    <row r="128" spans="1:7" x14ac:dyDescent="0.15">
      <c r="A128" t="s">
        <v>758</v>
      </c>
      <c r="C128" s="218">
        <f>'2019 Donahues Program'!$N$22</f>
        <v>0</v>
      </c>
      <c r="D128" s="218">
        <f>'2019 Donahues Program'!$N$22</f>
        <v>0</v>
      </c>
      <c r="E128" t="s">
        <v>638</v>
      </c>
      <c r="F128" s="219">
        <f>'2019 Donahues Program'!N156</f>
        <v>0</v>
      </c>
      <c r="G128">
        <f>'2019 Donahues Program'!$F$18</f>
        <v>0</v>
      </c>
    </row>
    <row r="129" spans="1:7" x14ac:dyDescent="0.15">
      <c r="A129" t="s">
        <v>639</v>
      </c>
      <c r="C129" s="218">
        <f>'2019 Donahues Program'!$N$22</f>
        <v>0</v>
      </c>
      <c r="D129" s="218">
        <f>'2019 Donahues Program'!$N$22</f>
        <v>0</v>
      </c>
      <c r="E129" t="s">
        <v>759</v>
      </c>
      <c r="F129" s="219">
        <f>'2019 Donahues Program'!N163</f>
        <v>0</v>
      </c>
      <c r="G129">
        <f>'2019 Donahues Program'!$F$18</f>
        <v>0</v>
      </c>
    </row>
    <row r="130" spans="1:7" x14ac:dyDescent="0.15">
      <c r="A130" t="s">
        <v>1053</v>
      </c>
      <c r="C130" s="218">
        <f>'2019 Donahues Program'!$N$22</f>
        <v>0</v>
      </c>
      <c r="D130" s="218">
        <f>'2019 Donahues Program'!$N$22</f>
        <v>0</v>
      </c>
      <c r="E130" t="s">
        <v>1066</v>
      </c>
      <c r="F130" s="219">
        <f>'2019 Donahues Program'!N164</f>
        <v>0</v>
      </c>
      <c r="G130">
        <f>'2019 Donahues Program'!$F$18</f>
        <v>0</v>
      </c>
    </row>
    <row r="131" spans="1:7" x14ac:dyDescent="0.15">
      <c r="A131" t="s">
        <v>640</v>
      </c>
      <c r="C131" s="218">
        <f>'2019 Donahues Program'!$N$22</f>
        <v>0</v>
      </c>
      <c r="D131" s="218">
        <f>'2019 Donahues Program'!$N$22</f>
        <v>0</v>
      </c>
      <c r="E131" t="s">
        <v>1067</v>
      </c>
      <c r="F131" s="219">
        <f>'2019 Donahues Program'!N165</f>
        <v>0</v>
      </c>
      <c r="G131">
        <f>'2019 Donahues Program'!$F$18</f>
        <v>0</v>
      </c>
    </row>
    <row r="132" spans="1:7" x14ac:dyDescent="0.15">
      <c r="A132" t="s">
        <v>641</v>
      </c>
      <c r="C132" s="218">
        <f>'2019 Donahues Program'!$N$22</f>
        <v>0</v>
      </c>
      <c r="D132" s="218">
        <f>'2019 Donahues Program'!$N$22</f>
        <v>0</v>
      </c>
      <c r="E132" t="s">
        <v>1068</v>
      </c>
      <c r="F132" s="219">
        <f>'2019 Donahues Program'!N166</f>
        <v>0</v>
      </c>
      <c r="G132">
        <f>'2019 Donahues Program'!$F$18</f>
        <v>0</v>
      </c>
    </row>
    <row r="133" spans="1:7" x14ac:dyDescent="0.15">
      <c r="A133" t="s">
        <v>642</v>
      </c>
      <c r="C133" s="218">
        <f>'2019 Donahues Program'!$N$22</f>
        <v>0</v>
      </c>
      <c r="D133" s="218">
        <f>'2019 Donahues Program'!$N$22</f>
        <v>0</v>
      </c>
      <c r="E133" t="s">
        <v>760</v>
      </c>
      <c r="F133" s="219">
        <f>'2019 Donahues Program'!N167</f>
        <v>0</v>
      </c>
      <c r="G133">
        <f>'2019 Donahues Program'!$F$18</f>
        <v>0</v>
      </c>
    </row>
    <row r="134" spans="1:7" x14ac:dyDescent="0.15">
      <c r="A134" t="s">
        <v>643</v>
      </c>
      <c r="C134" s="218">
        <f>'2019 Donahues Program'!$N$22</f>
        <v>0</v>
      </c>
      <c r="D134" s="218">
        <f>'2019 Donahues Program'!$N$22</f>
        <v>0</v>
      </c>
      <c r="E134" t="s">
        <v>761</v>
      </c>
      <c r="F134" s="219">
        <f>'2019 Donahues Program'!N168</f>
        <v>0</v>
      </c>
      <c r="G134">
        <f>'2019 Donahues Program'!$F$18</f>
        <v>0</v>
      </c>
    </row>
    <row r="135" spans="1:7" x14ac:dyDescent="0.15">
      <c r="A135" t="s">
        <v>644</v>
      </c>
      <c r="C135" s="218">
        <f>'2019 Donahues Program'!$N$22</f>
        <v>0</v>
      </c>
      <c r="D135" s="218">
        <f>'2019 Donahues Program'!$N$22</f>
        <v>0</v>
      </c>
      <c r="E135" t="s">
        <v>762</v>
      </c>
      <c r="F135" s="219">
        <f>'2019 Donahues Program'!N169</f>
        <v>0</v>
      </c>
      <c r="G135">
        <f>'2019 Donahues Program'!$F$18</f>
        <v>0</v>
      </c>
    </row>
    <row r="136" spans="1:7" x14ac:dyDescent="0.15">
      <c r="A136" t="s">
        <v>645</v>
      </c>
      <c r="C136" s="218">
        <f>'2019 Donahues Program'!$N$22</f>
        <v>0</v>
      </c>
      <c r="D136" s="218">
        <f>'2019 Donahues Program'!$N$22</f>
        <v>0</v>
      </c>
      <c r="E136" t="s">
        <v>763</v>
      </c>
      <c r="F136" s="219">
        <f>'2019 Donahues Program'!N170</f>
        <v>0</v>
      </c>
      <c r="G136">
        <f>'2019 Donahues Program'!$F$18</f>
        <v>0</v>
      </c>
    </row>
    <row r="137" spans="1:7" x14ac:dyDescent="0.15">
      <c r="A137" t="s">
        <v>1050</v>
      </c>
      <c r="C137" s="218">
        <f>'2019 Donahues Program'!$N$22</f>
        <v>0</v>
      </c>
      <c r="D137" s="218">
        <f>'2019 Donahues Program'!$N$22</f>
        <v>0</v>
      </c>
      <c r="E137" t="s">
        <v>764</v>
      </c>
      <c r="F137" s="219">
        <f>'2019 Donahues Program'!N171</f>
        <v>0</v>
      </c>
      <c r="G137">
        <f>'2019 Donahues Program'!$F$18</f>
        <v>0</v>
      </c>
    </row>
    <row r="138" spans="1:7" x14ac:dyDescent="0.15">
      <c r="A138" t="s">
        <v>646</v>
      </c>
      <c r="C138" s="218">
        <f>'2019 Donahues Program'!$N$22</f>
        <v>0</v>
      </c>
      <c r="D138" s="218">
        <f>'2019 Donahues Program'!$N$22</f>
        <v>0</v>
      </c>
      <c r="E138" t="s">
        <v>765</v>
      </c>
      <c r="F138" s="219">
        <f>'2019 Donahues Program'!N172</f>
        <v>0</v>
      </c>
      <c r="G138">
        <f>'2019 Donahues Program'!$F$18</f>
        <v>0</v>
      </c>
    </row>
    <row r="139" spans="1:7" x14ac:dyDescent="0.15">
      <c r="A139" t="s">
        <v>647</v>
      </c>
      <c r="C139" s="218">
        <f>'2019 Donahues Program'!$N$22</f>
        <v>0</v>
      </c>
      <c r="D139" s="218">
        <f>'2019 Donahues Program'!$N$22</f>
        <v>0</v>
      </c>
      <c r="E139" t="s">
        <v>766</v>
      </c>
      <c r="F139" s="219">
        <f>'2019 Donahues Program'!N173</f>
        <v>0</v>
      </c>
      <c r="G139">
        <f>'2019 Donahues Program'!$F$18</f>
        <v>0</v>
      </c>
    </row>
    <row r="140" spans="1:7" x14ac:dyDescent="0.15">
      <c r="A140" t="s">
        <v>648</v>
      </c>
      <c r="C140" s="218">
        <f>'2019 Donahues Program'!$N$22</f>
        <v>0</v>
      </c>
      <c r="D140" s="218">
        <f>'2019 Donahues Program'!$N$22</f>
        <v>0</v>
      </c>
      <c r="E140" t="s">
        <v>767</v>
      </c>
      <c r="F140" s="219">
        <f>'2019 Donahues Program'!N174</f>
        <v>0</v>
      </c>
      <c r="G140">
        <f>'2019 Donahues Program'!$F$18</f>
        <v>0</v>
      </c>
    </row>
    <row r="141" spans="1:7" x14ac:dyDescent="0.15">
      <c r="A141" t="s">
        <v>651</v>
      </c>
      <c r="C141" s="218">
        <f>'2019 Donahues Program'!$N$22</f>
        <v>0</v>
      </c>
      <c r="D141" s="218">
        <f>'2019 Donahues Program'!$N$22</f>
        <v>0</v>
      </c>
      <c r="E141" t="s">
        <v>768</v>
      </c>
      <c r="F141" s="219">
        <f>'2019 Donahues Program'!N175</f>
        <v>0</v>
      </c>
      <c r="G141">
        <f>'2019 Donahues Program'!$F$18</f>
        <v>0</v>
      </c>
    </row>
    <row r="142" spans="1:7" x14ac:dyDescent="0.15">
      <c r="A142" t="s">
        <v>650</v>
      </c>
      <c r="C142" s="218">
        <f>'2019 Donahues Program'!$N$22</f>
        <v>0</v>
      </c>
      <c r="D142" s="218">
        <f>'2019 Donahues Program'!$N$22</f>
        <v>0</v>
      </c>
      <c r="E142" t="s">
        <v>769</v>
      </c>
      <c r="F142" s="219">
        <f>'2019 Donahues Program'!N176</f>
        <v>0</v>
      </c>
      <c r="G142">
        <f>'2019 Donahues Program'!$F$18</f>
        <v>0</v>
      </c>
    </row>
    <row r="143" spans="1:7" x14ac:dyDescent="0.15">
      <c r="A143" t="s">
        <v>652</v>
      </c>
      <c r="C143" s="218">
        <f>'2019 Donahues Program'!$N$22</f>
        <v>0</v>
      </c>
      <c r="D143" s="218">
        <f>'2019 Donahues Program'!$N$22</f>
        <v>0</v>
      </c>
      <c r="E143" t="s">
        <v>770</v>
      </c>
      <c r="F143" s="219">
        <f>'2019 Donahues Program'!N177</f>
        <v>0</v>
      </c>
      <c r="G143">
        <f>'2019 Donahues Program'!$F$18</f>
        <v>0</v>
      </c>
    </row>
    <row r="144" spans="1:7" x14ac:dyDescent="0.15">
      <c r="A144" t="s">
        <v>653</v>
      </c>
      <c r="C144" s="218">
        <f>'2019 Donahues Program'!$N$22</f>
        <v>0</v>
      </c>
      <c r="D144" s="218">
        <f>'2019 Donahues Program'!$N$22</f>
        <v>0</v>
      </c>
      <c r="E144" t="s">
        <v>771</v>
      </c>
      <c r="F144" s="219">
        <f>'2019 Donahues Program'!N178</f>
        <v>0</v>
      </c>
      <c r="G144">
        <f>'2019 Donahues Program'!$F$18</f>
        <v>0</v>
      </c>
    </row>
    <row r="145" spans="1:7" x14ac:dyDescent="0.15">
      <c r="A145" t="s">
        <v>654</v>
      </c>
      <c r="C145" s="218">
        <f>'2019 Donahues Program'!$N$22</f>
        <v>0</v>
      </c>
      <c r="D145" s="218">
        <f>'2019 Donahues Program'!$N$22</f>
        <v>0</v>
      </c>
      <c r="E145" t="s">
        <v>772</v>
      </c>
      <c r="F145" s="219">
        <f>'2019 Donahues Program'!N179</f>
        <v>0</v>
      </c>
      <c r="G145">
        <f>'2019 Donahues Program'!$F$18</f>
        <v>0</v>
      </c>
    </row>
    <row r="146" spans="1:7" x14ac:dyDescent="0.15">
      <c r="A146" t="s">
        <v>655</v>
      </c>
      <c r="C146" s="218">
        <f>'2019 Donahues Program'!$N$22</f>
        <v>0</v>
      </c>
      <c r="D146" s="218">
        <f>'2019 Donahues Program'!$N$22</f>
        <v>0</v>
      </c>
      <c r="E146" t="s">
        <v>773</v>
      </c>
      <c r="F146" s="219">
        <f>'2019 Donahues Program'!N180</f>
        <v>0</v>
      </c>
      <c r="G146">
        <f>'2019 Donahues Program'!$F$18</f>
        <v>0</v>
      </c>
    </row>
    <row r="147" spans="1:7" x14ac:dyDescent="0.15">
      <c r="A147" t="s">
        <v>656</v>
      </c>
      <c r="C147" s="218">
        <f>'2019 Donahues Program'!$N$22</f>
        <v>0</v>
      </c>
      <c r="D147" s="218">
        <f>'2019 Donahues Program'!$N$22</f>
        <v>0</v>
      </c>
      <c r="E147" t="s">
        <v>774</v>
      </c>
      <c r="F147" s="219">
        <f>'2019 Donahues Program'!N181</f>
        <v>0</v>
      </c>
      <c r="G147">
        <f>'2019 Donahues Program'!$F$18</f>
        <v>0</v>
      </c>
    </row>
    <row r="148" spans="1:7" x14ac:dyDescent="0.15">
      <c r="A148" t="s">
        <v>657</v>
      </c>
      <c r="C148" s="218">
        <f>'2019 Donahues Program'!$N$22</f>
        <v>0</v>
      </c>
      <c r="D148" s="218">
        <f>'2019 Donahues Program'!$N$22</f>
        <v>0</v>
      </c>
      <c r="E148" t="s">
        <v>775</v>
      </c>
      <c r="F148" s="219">
        <f>'2019 Donahues Program'!N182</f>
        <v>0</v>
      </c>
      <c r="G148">
        <f>'2019 Donahues Program'!$F$18</f>
        <v>0</v>
      </c>
    </row>
    <row r="149" spans="1:7" x14ac:dyDescent="0.15">
      <c r="A149" t="s">
        <v>658</v>
      </c>
      <c r="C149" s="218">
        <f>'2019 Donahues Program'!$N$22</f>
        <v>0</v>
      </c>
      <c r="D149" s="218">
        <f>'2019 Donahues Program'!$N$22</f>
        <v>0</v>
      </c>
      <c r="E149" t="s">
        <v>776</v>
      </c>
      <c r="F149" s="219">
        <f>'2019 Donahues Program'!N183</f>
        <v>0</v>
      </c>
      <c r="G149">
        <f>'2019 Donahues Program'!$F$18</f>
        <v>0</v>
      </c>
    </row>
    <row r="150" spans="1:7" x14ac:dyDescent="0.15">
      <c r="A150" t="s">
        <v>1054</v>
      </c>
      <c r="C150" s="218">
        <f>'2019 Donahues Program'!$N$22</f>
        <v>0</v>
      </c>
      <c r="D150" s="218">
        <f>'2019 Donahues Program'!$N$22</f>
        <v>0</v>
      </c>
      <c r="E150" t="s">
        <v>1069</v>
      </c>
      <c r="F150" s="219">
        <f>'2019 Donahues Program'!N184</f>
        <v>0</v>
      </c>
      <c r="G150">
        <f>'2019 Donahues Program'!$F$18</f>
        <v>0</v>
      </c>
    </row>
    <row r="151" spans="1:7" x14ac:dyDescent="0.15">
      <c r="A151" t="s">
        <v>659</v>
      </c>
      <c r="C151" s="218">
        <f>'2019 Donahues Program'!$N$22</f>
        <v>0</v>
      </c>
      <c r="D151" s="218">
        <f>'2019 Donahues Program'!$N$22</f>
        <v>0</v>
      </c>
      <c r="E151" t="s">
        <v>777</v>
      </c>
      <c r="F151" s="219">
        <f>'2019 Donahues Program'!N185</f>
        <v>0</v>
      </c>
      <c r="G151">
        <f>'2019 Donahues Program'!$F$18</f>
        <v>0</v>
      </c>
    </row>
    <row r="152" spans="1:7" x14ac:dyDescent="0.15">
      <c r="A152" t="s">
        <v>1057</v>
      </c>
      <c r="C152" s="218">
        <f>'2019 Donahues Program'!$N$22</f>
        <v>0</v>
      </c>
      <c r="D152" s="218">
        <f>'2019 Donahues Program'!$N$22</f>
        <v>0</v>
      </c>
      <c r="E152" t="s">
        <v>1070</v>
      </c>
      <c r="F152" s="219">
        <f>'2019 Donahues Program'!N186</f>
        <v>0</v>
      </c>
      <c r="G152">
        <f>'2019 Donahues Program'!$F$18</f>
        <v>0</v>
      </c>
    </row>
    <row r="153" spans="1:7" x14ac:dyDescent="0.15">
      <c r="A153" t="s">
        <v>660</v>
      </c>
      <c r="C153" s="218">
        <f>'2019 Donahues Program'!$N$22</f>
        <v>0</v>
      </c>
      <c r="D153" s="218">
        <f>'2019 Donahues Program'!$N$22</f>
        <v>0</v>
      </c>
      <c r="E153" t="s">
        <v>778</v>
      </c>
      <c r="F153" s="219">
        <f>'2019 Donahues Program'!N188</f>
        <v>0</v>
      </c>
      <c r="G153">
        <f>'2019 Donahues Program'!$F$18</f>
        <v>0</v>
      </c>
    </row>
    <row r="154" spans="1:7" x14ac:dyDescent="0.15">
      <c r="A154" t="s">
        <v>873</v>
      </c>
      <c r="C154" s="218">
        <f>'2019 Donahues Program'!$N$22</f>
        <v>0</v>
      </c>
      <c r="D154" s="218">
        <f>'2019 Donahues Program'!$N$22</f>
        <v>0</v>
      </c>
      <c r="E154" t="s">
        <v>779</v>
      </c>
      <c r="F154" s="219">
        <f>'2019 Donahues Program'!N189</f>
        <v>0</v>
      </c>
      <c r="G154">
        <f>'2019 Donahues Program'!$F$18</f>
        <v>0</v>
      </c>
    </row>
    <row r="155" spans="1:7" x14ac:dyDescent="0.15">
      <c r="A155" t="s">
        <v>662</v>
      </c>
      <c r="C155" s="218">
        <f>'2019 Donahues Program'!$N$22</f>
        <v>0</v>
      </c>
      <c r="D155" s="218">
        <f>'2019 Donahues Program'!$N$22</f>
        <v>0</v>
      </c>
      <c r="E155" t="s">
        <v>780</v>
      </c>
      <c r="F155" s="219">
        <f>'2019 Donahues Program'!N190</f>
        <v>0</v>
      </c>
      <c r="G155">
        <f>'2019 Donahues Program'!$F$18</f>
        <v>0</v>
      </c>
    </row>
    <row r="156" spans="1:7" x14ac:dyDescent="0.15">
      <c r="A156" t="s">
        <v>663</v>
      </c>
      <c r="C156" s="218">
        <f>'2019 Donahues Program'!$N$22</f>
        <v>0</v>
      </c>
      <c r="D156" s="218">
        <f>'2019 Donahues Program'!$N$22</f>
        <v>0</v>
      </c>
      <c r="E156" t="s">
        <v>781</v>
      </c>
      <c r="F156" s="219">
        <f>'2019 Donahues Program'!N191</f>
        <v>0</v>
      </c>
      <c r="G156">
        <f>'2019 Donahues Program'!$F$18</f>
        <v>0</v>
      </c>
    </row>
    <row r="157" spans="1:7" x14ac:dyDescent="0.15">
      <c r="A157" t="s">
        <v>664</v>
      </c>
      <c r="C157" s="218">
        <f>'2019 Donahues Program'!$N$22</f>
        <v>0</v>
      </c>
      <c r="D157" s="218">
        <f>'2019 Donahues Program'!$N$22</f>
        <v>0</v>
      </c>
      <c r="E157" t="s">
        <v>782</v>
      </c>
      <c r="F157" s="219">
        <f>'2019 Donahues Program'!N192</f>
        <v>0</v>
      </c>
      <c r="G157">
        <f>'2019 Donahues Program'!$F$18</f>
        <v>0</v>
      </c>
    </row>
    <row r="158" spans="1:7" x14ac:dyDescent="0.15">
      <c r="A158" t="s">
        <v>665</v>
      </c>
      <c r="C158" s="218">
        <f>'2019 Donahues Program'!$N$22</f>
        <v>0</v>
      </c>
      <c r="D158" s="218">
        <f>'2019 Donahues Program'!$N$22</f>
        <v>0</v>
      </c>
      <c r="E158" t="s">
        <v>783</v>
      </c>
      <c r="F158" s="219">
        <f>'2019 Donahues Program'!N193</f>
        <v>0</v>
      </c>
      <c r="G158">
        <f>'2019 Donahues Program'!$F$18</f>
        <v>0</v>
      </c>
    </row>
    <row r="159" spans="1:7" x14ac:dyDescent="0.15">
      <c r="A159" t="s">
        <v>666</v>
      </c>
      <c r="C159" s="218">
        <f>'2019 Donahues Program'!$N$22</f>
        <v>0</v>
      </c>
      <c r="D159" s="218">
        <f>'2019 Donahues Program'!$N$22</f>
        <v>0</v>
      </c>
      <c r="E159" t="s">
        <v>784</v>
      </c>
      <c r="F159" s="219">
        <f>'2019 Donahues Program'!N194</f>
        <v>0</v>
      </c>
      <c r="G159">
        <f>'2019 Donahues Program'!$F$18</f>
        <v>0</v>
      </c>
    </row>
    <row r="160" spans="1:7" x14ac:dyDescent="0.15">
      <c r="A160" t="s">
        <v>667</v>
      </c>
      <c r="C160" s="218">
        <f>'2019 Donahues Program'!$N$22</f>
        <v>0</v>
      </c>
      <c r="D160" s="218">
        <f>'2019 Donahues Program'!$N$22</f>
        <v>0</v>
      </c>
      <c r="E160" t="s">
        <v>785</v>
      </c>
      <c r="F160" s="219">
        <f>'2019 Donahues Program'!N195</f>
        <v>0</v>
      </c>
      <c r="G160">
        <f>'2019 Donahues Program'!$F$18</f>
        <v>0</v>
      </c>
    </row>
    <row r="161" spans="1:7" x14ac:dyDescent="0.15">
      <c r="A161" t="s">
        <v>668</v>
      </c>
      <c r="C161" s="218">
        <f>'2019 Donahues Program'!$N$22</f>
        <v>0</v>
      </c>
      <c r="D161" s="218">
        <f>'2019 Donahues Program'!$N$22</f>
        <v>0</v>
      </c>
      <c r="E161" t="s">
        <v>786</v>
      </c>
      <c r="F161" s="219">
        <f>'2019 Donahues Program'!N196</f>
        <v>0</v>
      </c>
      <c r="G161">
        <f>'2019 Donahues Program'!$F$18</f>
        <v>0</v>
      </c>
    </row>
    <row r="162" spans="1:7" x14ac:dyDescent="0.15">
      <c r="A162" t="s">
        <v>669</v>
      </c>
      <c r="C162" s="218">
        <f>'2019 Donahues Program'!$N$22</f>
        <v>0</v>
      </c>
      <c r="D162" s="218">
        <f>'2019 Donahues Program'!$N$22</f>
        <v>0</v>
      </c>
      <c r="E162" t="s">
        <v>787</v>
      </c>
      <c r="F162" s="219">
        <f>'2019 Donahues Program'!N197</f>
        <v>0</v>
      </c>
      <c r="G162">
        <f>'2019 Donahues Program'!$F$18</f>
        <v>0</v>
      </c>
    </row>
    <row r="163" spans="1:7" x14ac:dyDescent="0.15">
      <c r="A163" t="s">
        <v>670</v>
      </c>
      <c r="C163" s="218">
        <f>'2019 Donahues Program'!$N$22</f>
        <v>0</v>
      </c>
      <c r="D163" s="218">
        <f>'2019 Donahues Program'!$N$22</f>
        <v>0</v>
      </c>
      <c r="E163" t="s">
        <v>788</v>
      </c>
      <c r="F163" s="219">
        <f>'2019 Donahues Program'!N198</f>
        <v>0</v>
      </c>
      <c r="G163">
        <f>'2019 Donahues Program'!$F$18</f>
        <v>0</v>
      </c>
    </row>
    <row r="164" spans="1:7" x14ac:dyDescent="0.15">
      <c r="A164" t="s">
        <v>671</v>
      </c>
      <c r="C164" s="218">
        <f>'2019 Donahues Program'!$N$22</f>
        <v>0</v>
      </c>
      <c r="D164" s="218">
        <f>'2019 Donahues Program'!$N$22</f>
        <v>0</v>
      </c>
      <c r="E164" t="s">
        <v>789</v>
      </c>
      <c r="F164" s="219">
        <f>'2019 Donahues Program'!N199</f>
        <v>0</v>
      </c>
      <c r="G164">
        <f>'2019 Donahues Program'!$F$18</f>
        <v>0</v>
      </c>
    </row>
    <row r="165" spans="1:7" x14ac:dyDescent="0.15">
      <c r="A165" t="s">
        <v>672</v>
      </c>
      <c r="C165" s="218">
        <f>'2019 Donahues Program'!$N$22</f>
        <v>0</v>
      </c>
      <c r="D165" s="218">
        <f>'2019 Donahues Program'!$N$22</f>
        <v>0</v>
      </c>
      <c r="E165" t="s">
        <v>790</v>
      </c>
      <c r="F165" s="219">
        <f>'2019 Donahues Program'!N200</f>
        <v>0</v>
      </c>
      <c r="G165">
        <f>'2019 Donahues Program'!$F$18</f>
        <v>0</v>
      </c>
    </row>
    <row r="166" spans="1:7" x14ac:dyDescent="0.15">
      <c r="A166" t="s">
        <v>673</v>
      </c>
      <c r="C166" s="218">
        <f>'2019 Donahues Program'!$N$22</f>
        <v>0</v>
      </c>
      <c r="D166" s="218">
        <f>'2019 Donahues Program'!$N$22</f>
        <v>0</v>
      </c>
      <c r="E166" t="s">
        <v>791</v>
      </c>
      <c r="F166" s="219">
        <f>'2019 Donahues Program'!N201</f>
        <v>0</v>
      </c>
      <c r="G166">
        <f>'2019 Donahues Program'!$F$18</f>
        <v>0</v>
      </c>
    </row>
    <row r="167" spans="1:7" x14ac:dyDescent="0.15">
      <c r="A167" t="s">
        <v>674</v>
      </c>
      <c r="C167" s="218">
        <f>'2019 Donahues Program'!$N$22</f>
        <v>0</v>
      </c>
      <c r="D167" s="218">
        <f>'2019 Donahues Program'!$N$22</f>
        <v>0</v>
      </c>
      <c r="E167" t="s">
        <v>792</v>
      </c>
      <c r="F167" s="219">
        <f>'2019 Donahues Program'!N202</f>
        <v>0</v>
      </c>
      <c r="G167">
        <f>'2019 Donahues Program'!$F$18</f>
        <v>0</v>
      </c>
    </row>
    <row r="168" spans="1:7" x14ac:dyDescent="0.15">
      <c r="A168" t="s">
        <v>874</v>
      </c>
      <c r="C168" s="218">
        <f>'2019 Donahues Program'!$N$22</f>
        <v>0</v>
      </c>
      <c r="D168" s="218">
        <f>'2019 Donahues Program'!$N$22</f>
        <v>0</v>
      </c>
      <c r="E168" t="s">
        <v>793</v>
      </c>
      <c r="F168" s="219">
        <f>'2019 Donahues Program'!N203</f>
        <v>0</v>
      </c>
      <c r="G168">
        <f>'2019 Donahues Program'!$F$18</f>
        <v>0</v>
      </c>
    </row>
    <row r="169" spans="1:7" x14ac:dyDescent="0.15">
      <c r="A169" t="s">
        <v>675</v>
      </c>
      <c r="C169" s="218">
        <f>'2019 Donahues Program'!$N$22</f>
        <v>0</v>
      </c>
      <c r="D169" s="218">
        <f>'2019 Donahues Program'!$N$22</f>
        <v>0</v>
      </c>
      <c r="E169" t="s">
        <v>794</v>
      </c>
      <c r="F169" s="219">
        <f>'2019 Donahues Program'!N204</f>
        <v>0</v>
      </c>
      <c r="G169">
        <f>'2019 Donahues Program'!$F$18</f>
        <v>0</v>
      </c>
    </row>
    <row r="170" spans="1:7" x14ac:dyDescent="0.15">
      <c r="A170" t="s">
        <v>676</v>
      </c>
      <c r="C170" s="218">
        <f>'2019 Donahues Program'!$N$22</f>
        <v>0</v>
      </c>
      <c r="D170" s="218">
        <f>'2019 Donahues Program'!$N$22</f>
        <v>0</v>
      </c>
      <c r="E170" t="s">
        <v>795</v>
      </c>
      <c r="F170" s="219">
        <f>'2019 Donahues Program'!N205</f>
        <v>0</v>
      </c>
      <c r="G170">
        <f>'2019 Donahues Program'!$F$18</f>
        <v>0</v>
      </c>
    </row>
    <row r="171" spans="1:7" x14ac:dyDescent="0.15">
      <c r="A171" t="s">
        <v>677</v>
      </c>
      <c r="C171" s="218">
        <f>'2019 Donahues Program'!$N$22</f>
        <v>0</v>
      </c>
      <c r="D171" s="218">
        <f>'2019 Donahues Program'!$N$22</f>
        <v>0</v>
      </c>
      <c r="E171" t="s">
        <v>796</v>
      </c>
      <c r="F171" s="219">
        <f>'2019 Donahues Program'!N206</f>
        <v>0</v>
      </c>
      <c r="G171">
        <f>'2019 Donahues Program'!$F$18</f>
        <v>0</v>
      </c>
    </row>
    <row r="172" spans="1:7" x14ac:dyDescent="0.15">
      <c r="A172" t="s">
        <v>678</v>
      </c>
      <c r="C172" s="218">
        <f>'2019 Donahues Program'!$N$22</f>
        <v>0</v>
      </c>
      <c r="D172" s="218">
        <f>'2019 Donahues Program'!$N$22</f>
        <v>0</v>
      </c>
      <c r="E172" t="s">
        <v>797</v>
      </c>
      <c r="F172" s="219">
        <f>'2019 Donahues Program'!N207</f>
        <v>0</v>
      </c>
      <c r="G172">
        <f>'2019 Donahues Program'!$F$18</f>
        <v>0</v>
      </c>
    </row>
    <row r="173" spans="1:7" x14ac:dyDescent="0.15">
      <c r="A173" t="s">
        <v>679</v>
      </c>
      <c r="C173" s="218">
        <f>'2019 Donahues Program'!$N$22</f>
        <v>0</v>
      </c>
      <c r="D173" s="218">
        <f>'2019 Donahues Program'!$N$22</f>
        <v>0</v>
      </c>
      <c r="E173" t="s">
        <v>798</v>
      </c>
      <c r="F173" s="219">
        <f>'2019 Donahues Program'!N208</f>
        <v>0</v>
      </c>
      <c r="G173">
        <f>'2019 Donahues Program'!$F$18</f>
        <v>0</v>
      </c>
    </row>
    <row r="174" spans="1:7" x14ac:dyDescent="0.15">
      <c r="A174" t="s">
        <v>680</v>
      </c>
      <c r="C174" s="218">
        <f>'2019 Donahues Program'!$N$22</f>
        <v>0</v>
      </c>
      <c r="D174" s="218">
        <f>'2019 Donahues Program'!$N$22</f>
        <v>0</v>
      </c>
      <c r="E174" t="s">
        <v>799</v>
      </c>
      <c r="F174" s="219">
        <f>'2019 Donahues Program'!N209</f>
        <v>0</v>
      </c>
      <c r="G174">
        <f>'2019 Donahues Program'!$F$18</f>
        <v>0</v>
      </c>
    </row>
    <row r="175" spans="1:7" x14ac:dyDescent="0.15">
      <c r="A175" t="s">
        <v>681</v>
      </c>
      <c r="C175" s="218">
        <f>'2019 Donahues Program'!$N$22</f>
        <v>0</v>
      </c>
      <c r="D175" s="218">
        <f>'2019 Donahues Program'!$N$22</f>
        <v>0</v>
      </c>
      <c r="E175" t="s">
        <v>800</v>
      </c>
      <c r="F175" s="219">
        <f>'2019 Donahues Program'!N210</f>
        <v>0</v>
      </c>
      <c r="G175">
        <f>'2019 Donahues Program'!$F$18</f>
        <v>0</v>
      </c>
    </row>
    <row r="176" spans="1:7" x14ac:dyDescent="0.15">
      <c r="A176" t="s">
        <v>682</v>
      </c>
      <c r="C176" s="218">
        <f>'2019 Donahues Program'!$N$22</f>
        <v>0</v>
      </c>
      <c r="D176" s="218">
        <f>'2019 Donahues Program'!$N$22</f>
        <v>0</v>
      </c>
      <c r="E176" t="s">
        <v>801</v>
      </c>
      <c r="F176" s="219">
        <f>'2019 Donahues Program'!N211</f>
        <v>0</v>
      </c>
      <c r="G176">
        <f>'2019 Donahues Program'!$F$18</f>
        <v>0</v>
      </c>
    </row>
    <row r="177" spans="1:7" x14ac:dyDescent="0.15">
      <c r="A177" t="s">
        <v>683</v>
      </c>
      <c r="C177" s="218">
        <f>'2019 Donahues Program'!$N$22</f>
        <v>0</v>
      </c>
      <c r="D177" s="218">
        <f>'2019 Donahues Program'!$N$22</f>
        <v>0</v>
      </c>
      <c r="E177" t="s">
        <v>802</v>
      </c>
      <c r="F177" s="219">
        <f>'2019 Donahues Program'!N212</f>
        <v>0</v>
      </c>
      <c r="G177">
        <f>'2019 Donahues Program'!$F$18</f>
        <v>0</v>
      </c>
    </row>
    <row r="178" spans="1:7" x14ac:dyDescent="0.15">
      <c r="A178" t="s">
        <v>684</v>
      </c>
      <c r="C178" s="218">
        <f>'2019 Donahues Program'!$N$22</f>
        <v>0</v>
      </c>
      <c r="D178" s="218">
        <f>'2019 Donahues Program'!$N$22</f>
        <v>0</v>
      </c>
      <c r="E178" t="s">
        <v>803</v>
      </c>
      <c r="F178" s="219">
        <f>'2019 Donahues Program'!N213</f>
        <v>0</v>
      </c>
      <c r="G178">
        <f>'2019 Donahues Program'!$F$18</f>
        <v>0</v>
      </c>
    </row>
    <row r="179" spans="1:7" x14ac:dyDescent="0.15">
      <c r="A179" t="s">
        <v>1051</v>
      </c>
      <c r="C179" s="218">
        <f>'2019 Donahues Program'!$N$22</f>
        <v>0</v>
      </c>
      <c r="D179" s="218">
        <f>'2019 Donahues Program'!$N$22</f>
        <v>0</v>
      </c>
      <c r="E179" t="s">
        <v>804</v>
      </c>
      <c r="F179" s="219">
        <f>'2019 Donahues Program'!N214</f>
        <v>0</v>
      </c>
      <c r="G179">
        <f>'2019 Donahues Program'!$F$18</f>
        <v>0</v>
      </c>
    </row>
    <row r="180" spans="1:7" x14ac:dyDescent="0.15">
      <c r="A180" t="s">
        <v>685</v>
      </c>
      <c r="C180" s="218">
        <f>'2019 Donahues Program'!$N$22</f>
        <v>0</v>
      </c>
      <c r="D180" s="218">
        <f>'2019 Donahues Program'!$N$22</f>
        <v>0</v>
      </c>
      <c r="E180" t="s">
        <v>805</v>
      </c>
      <c r="F180" s="219">
        <f>'2019 Donahues Program'!N215</f>
        <v>0</v>
      </c>
      <c r="G180">
        <f>'2019 Donahues Program'!$F$18</f>
        <v>0</v>
      </c>
    </row>
    <row r="181" spans="1:7" x14ac:dyDescent="0.15">
      <c r="A181" t="s">
        <v>686</v>
      </c>
      <c r="C181" s="218">
        <f>'2019 Donahues Program'!$N$22</f>
        <v>0</v>
      </c>
      <c r="D181" s="218">
        <f>'2019 Donahues Program'!$N$22</f>
        <v>0</v>
      </c>
      <c r="E181" t="s">
        <v>806</v>
      </c>
      <c r="F181" s="219">
        <f>'2019 Donahues Program'!N216</f>
        <v>0</v>
      </c>
      <c r="G181">
        <f>'2019 Donahues Program'!$F$18</f>
        <v>0</v>
      </c>
    </row>
    <row r="182" spans="1:7" x14ac:dyDescent="0.15">
      <c r="A182" t="s">
        <v>687</v>
      </c>
      <c r="C182" s="218">
        <f>'2019 Donahues Program'!$N$22</f>
        <v>0</v>
      </c>
      <c r="D182" s="218">
        <f>'2019 Donahues Program'!$N$22</f>
        <v>0</v>
      </c>
      <c r="E182" t="s">
        <v>807</v>
      </c>
      <c r="F182" s="219">
        <f>'2019 Donahues Program'!N217</f>
        <v>0</v>
      </c>
      <c r="G182">
        <f>'2019 Donahues Program'!$F$18</f>
        <v>0</v>
      </c>
    </row>
    <row r="183" spans="1:7" x14ac:dyDescent="0.15">
      <c r="A183" t="s">
        <v>688</v>
      </c>
      <c r="C183" s="218">
        <f>'2019 Donahues Program'!$N$22</f>
        <v>0</v>
      </c>
      <c r="D183" s="218">
        <f>'2019 Donahues Program'!$N$22</f>
        <v>0</v>
      </c>
      <c r="E183" t="s">
        <v>808</v>
      </c>
      <c r="F183" s="219">
        <f>'2019 Donahues Program'!N218</f>
        <v>0</v>
      </c>
      <c r="G183">
        <f>'2019 Donahues Program'!$F$18</f>
        <v>0</v>
      </c>
    </row>
    <row r="184" spans="1:7" x14ac:dyDescent="0.15">
      <c r="A184" t="s">
        <v>689</v>
      </c>
      <c r="C184" s="218">
        <f>'2019 Donahues Program'!$N$22</f>
        <v>0</v>
      </c>
      <c r="D184" s="218">
        <f>'2019 Donahues Program'!$N$22</f>
        <v>0</v>
      </c>
      <c r="E184" t="s">
        <v>809</v>
      </c>
      <c r="F184" s="219">
        <f>'2019 Donahues Program'!N219</f>
        <v>0</v>
      </c>
      <c r="G184">
        <f>'2019 Donahues Program'!$F$18</f>
        <v>0</v>
      </c>
    </row>
    <row r="185" spans="1:7" x14ac:dyDescent="0.15">
      <c r="A185" t="s">
        <v>690</v>
      </c>
      <c r="C185" s="218">
        <f>'2019 Donahues Program'!$N$22</f>
        <v>0</v>
      </c>
      <c r="D185" s="218">
        <f>'2019 Donahues Program'!$N$22</f>
        <v>0</v>
      </c>
      <c r="E185" t="s">
        <v>810</v>
      </c>
      <c r="F185" s="219">
        <f>'2019 Donahues Program'!N221</f>
        <v>0</v>
      </c>
      <c r="G185">
        <f>'2019 Donahues Program'!$F$18</f>
        <v>0</v>
      </c>
    </row>
    <row r="186" spans="1:7" x14ac:dyDescent="0.15">
      <c r="A186" t="s">
        <v>691</v>
      </c>
      <c r="C186" s="218">
        <f>'2019 Donahues Program'!$N$22</f>
        <v>0</v>
      </c>
      <c r="D186" s="218">
        <f>'2019 Donahues Program'!$N$22</f>
        <v>0</v>
      </c>
      <c r="E186" t="s">
        <v>811</v>
      </c>
      <c r="F186" s="219">
        <f>'2019 Donahues Program'!N222</f>
        <v>0</v>
      </c>
      <c r="G186">
        <f>'2019 Donahues Program'!$F$18</f>
        <v>0</v>
      </c>
    </row>
    <row r="187" spans="1:7" x14ac:dyDescent="0.15">
      <c r="A187" t="s">
        <v>692</v>
      </c>
      <c r="C187" s="218">
        <f>'2019 Donahues Program'!$N$22</f>
        <v>0</v>
      </c>
      <c r="D187" s="218">
        <f>'2019 Donahues Program'!$N$22</f>
        <v>0</v>
      </c>
      <c r="E187" t="s">
        <v>812</v>
      </c>
      <c r="F187" s="219">
        <f>'2019 Donahues Program'!N223</f>
        <v>0</v>
      </c>
      <c r="G187">
        <f>'2019 Donahues Program'!$F$18</f>
        <v>0</v>
      </c>
    </row>
    <row r="188" spans="1:7" x14ac:dyDescent="0.15">
      <c r="A188" t="s">
        <v>693</v>
      </c>
      <c r="C188" s="218">
        <f>'2019 Donahues Program'!$N$22</f>
        <v>0</v>
      </c>
      <c r="D188" s="218">
        <f>'2019 Donahues Program'!$N$22</f>
        <v>0</v>
      </c>
      <c r="E188" t="s">
        <v>813</v>
      </c>
      <c r="F188" s="219">
        <f>'2019 Donahues Program'!N224</f>
        <v>0</v>
      </c>
      <c r="G188">
        <f>'2019 Donahues Program'!$F$18</f>
        <v>0</v>
      </c>
    </row>
    <row r="189" spans="1:7" x14ac:dyDescent="0.15">
      <c r="A189" t="s">
        <v>1059</v>
      </c>
      <c r="C189" s="218">
        <f>'2019 Donahues Program'!$N$22</f>
        <v>0</v>
      </c>
      <c r="D189" s="218">
        <f>'2019 Donahues Program'!$N$22</f>
        <v>0</v>
      </c>
      <c r="E189" t="s">
        <v>1071</v>
      </c>
      <c r="F189" s="219">
        <f>'2019 Donahues Program'!N225</f>
        <v>0</v>
      </c>
      <c r="G189">
        <f>'2019 Donahues Program'!$F$18</f>
        <v>0</v>
      </c>
    </row>
    <row r="190" spans="1:7" x14ac:dyDescent="0.15">
      <c r="A190" t="s">
        <v>694</v>
      </c>
      <c r="C190" s="218">
        <f>'2019 Donahues Program'!$N$22</f>
        <v>0</v>
      </c>
      <c r="D190" s="218">
        <f>'2019 Donahues Program'!$N$22</f>
        <v>0</v>
      </c>
      <c r="E190" t="s">
        <v>814</v>
      </c>
      <c r="F190" s="219">
        <f>'2019 Donahues Program'!N226</f>
        <v>0</v>
      </c>
      <c r="G190">
        <f>'2019 Donahues Program'!$F$18</f>
        <v>0</v>
      </c>
    </row>
    <row r="191" spans="1:7" x14ac:dyDescent="0.15">
      <c r="A191" t="s">
        <v>695</v>
      </c>
      <c r="C191" s="218">
        <f>'2019 Donahues Program'!$N$22</f>
        <v>0</v>
      </c>
      <c r="D191" s="218">
        <f>'2019 Donahues Program'!$N$22</f>
        <v>0</v>
      </c>
      <c r="E191" t="s">
        <v>815</v>
      </c>
      <c r="F191" s="219">
        <f>'2019 Donahues Program'!N227</f>
        <v>0</v>
      </c>
      <c r="G191">
        <f>'2019 Donahues Program'!$F$18</f>
        <v>0</v>
      </c>
    </row>
    <row r="192" spans="1:7" x14ac:dyDescent="0.15">
      <c r="A192" t="s">
        <v>696</v>
      </c>
      <c r="C192" s="218">
        <f>'2019 Donahues Program'!$N$22</f>
        <v>0</v>
      </c>
      <c r="D192" s="218">
        <f>'2019 Donahues Program'!$N$22</f>
        <v>0</v>
      </c>
      <c r="E192" t="s">
        <v>816</v>
      </c>
      <c r="F192" s="219">
        <f>'2019 Donahues Program'!N228</f>
        <v>0</v>
      </c>
      <c r="G192">
        <f>'2019 Donahues Program'!$F$18</f>
        <v>0</v>
      </c>
    </row>
    <row r="193" spans="1:7" x14ac:dyDescent="0.15">
      <c r="A193" t="s">
        <v>697</v>
      </c>
      <c r="C193" s="218">
        <f>'2019 Donahues Program'!$N$22</f>
        <v>0</v>
      </c>
      <c r="D193" s="218">
        <f>'2019 Donahues Program'!$N$22</f>
        <v>0</v>
      </c>
      <c r="E193" t="s">
        <v>817</v>
      </c>
      <c r="F193" s="219">
        <f>'2019 Donahues Program'!N229</f>
        <v>0</v>
      </c>
      <c r="G193">
        <f>'2019 Donahues Program'!$F$18</f>
        <v>0</v>
      </c>
    </row>
    <row r="194" spans="1:7" x14ac:dyDescent="0.15">
      <c r="A194" t="s">
        <v>698</v>
      </c>
      <c r="C194" s="218">
        <f>'2019 Donahues Program'!$N$22</f>
        <v>0</v>
      </c>
      <c r="D194" s="218">
        <f>'2019 Donahues Program'!$N$22</f>
        <v>0</v>
      </c>
      <c r="E194" t="s">
        <v>818</v>
      </c>
      <c r="F194" s="219">
        <f>'2019 Donahues Program'!N230</f>
        <v>0</v>
      </c>
      <c r="G194">
        <f>'2019 Donahues Program'!$F$18</f>
        <v>0</v>
      </c>
    </row>
    <row r="195" spans="1:7" x14ac:dyDescent="0.15">
      <c r="A195" t="s">
        <v>699</v>
      </c>
      <c r="C195" s="218">
        <f>'2019 Donahues Program'!$N$22</f>
        <v>0</v>
      </c>
      <c r="D195" s="218">
        <f>'2019 Donahues Program'!$N$22</f>
        <v>0</v>
      </c>
      <c r="E195" t="s">
        <v>819</v>
      </c>
      <c r="F195" s="219">
        <f>'2019 Donahues Program'!N231</f>
        <v>0</v>
      </c>
      <c r="G195">
        <f>'2019 Donahues Program'!$F$18</f>
        <v>0</v>
      </c>
    </row>
    <row r="196" spans="1:7" x14ac:dyDescent="0.15">
      <c r="A196" t="s">
        <v>700</v>
      </c>
      <c r="C196" s="218">
        <f>'2019 Donahues Program'!$N$22</f>
        <v>0</v>
      </c>
      <c r="D196" s="218">
        <f>'2019 Donahues Program'!$N$22</f>
        <v>0</v>
      </c>
      <c r="E196" t="s">
        <v>820</v>
      </c>
      <c r="F196" s="219">
        <f>'2019 Donahues Program'!N232</f>
        <v>0</v>
      </c>
      <c r="G196">
        <f>'2019 Donahues Program'!$F$18</f>
        <v>0</v>
      </c>
    </row>
    <row r="197" spans="1:7" x14ac:dyDescent="0.15">
      <c r="A197" t="s">
        <v>701</v>
      </c>
      <c r="C197" s="218">
        <f>'2019 Donahues Program'!$N$22</f>
        <v>0</v>
      </c>
      <c r="D197" s="218">
        <f>'2019 Donahues Program'!$N$22</f>
        <v>0</v>
      </c>
      <c r="E197" t="s">
        <v>821</v>
      </c>
      <c r="F197" s="219">
        <f>'2019 Donahues Program'!N233</f>
        <v>0</v>
      </c>
      <c r="G197">
        <f>'2019 Donahues Program'!$F$18</f>
        <v>0</v>
      </c>
    </row>
    <row r="198" spans="1:7" x14ac:dyDescent="0.15">
      <c r="A198" t="s">
        <v>702</v>
      </c>
      <c r="C198" s="218">
        <f>'2019 Donahues Program'!$N$22</f>
        <v>0</v>
      </c>
      <c r="D198" s="218">
        <f>'2019 Donahues Program'!$N$22</f>
        <v>0</v>
      </c>
      <c r="E198" t="s">
        <v>822</v>
      </c>
      <c r="F198" s="219">
        <f>'2019 Donahues Program'!N234</f>
        <v>0</v>
      </c>
      <c r="G198">
        <f>'2019 Donahues Program'!$F$18</f>
        <v>0</v>
      </c>
    </row>
    <row r="199" spans="1:7" x14ac:dyDescent="0.15">
      <c r="A199" t="s">
        <v>703</v>
      </c>
      <c r="C199" s="218">
        <f>'2019 Donahues Program'!$N$22</f>
        <v>0</v>
      </c>
      <c r="D199" s="218">
        <f>'2019 Donahues Program'!$N$22</f>
        <v>0</v>
      </c>
      <c r="E199" t="s">
        <v>823</v>
      </c>
      <c r="F199" s="219">
        <f>'2019 Donahues Program'!N235</f>
        <v>0</v>
      </c>
      <c r="G199">
        <f>'2019 Donahues Program'!$F$18</f>
        <v>0</v>
      </c>
    </row>
    <row r="200" spans="1:7" x14ac:dyDescent="0.15">
      <c r="A200" t="s">
        <v>704</v>
      </c>
      <c r="C200" s="218">
        <f>'2019 Donahues Program'!$N$22</f>
        <v>0</v>
      </c>
      <c r="D200" s="218">
        <f>'2019 Donahues Program'!$N$22</f>
        <v>0</v>
      </c>
      <c r="E200" t="s">
        <v>824</v>
      </c>
      <c r="F200" s="219">
        <f>'2019 Donahues Program'!N236</f>
        <v>0</v>
      </c>
      <c r="G200">
        <f>'2019 Donahues Program'!$F$18</f>
        <v>0</v>
      </c>
    </row>
    <row r="201" spans="1:7" x14ac:dyDescent="0.15">
      <c r="A201" t="s">
        <v>705</v>
      </c>
      <c r="C201" s="218">
        <f>'2019 Donahues Program'!$N$22</f>
        <v>0</v>
      </c>
      <c r="D201" s="218">
        <f>'2019 Donahues Program'!$N$22</f>
        <v>0</v>
      </c>
      <c r="E201" t="s">
        <v>825</v>
      </c>
      <c r="F201" s="219">
        <f>'2019 Donahues Program'!N237</f>
        <v>0</v>
      </c>
      <c r="G201">
        <f>'2019 Donahues Program'!$F$18</f>
        <v>0</v>
      </c>
    </row>
    <row r="202" spans="1:7" x14ac:dyDescent="0.15">
      <c r="A202" t="s">
        <v>706</v>
      </c>
      <c r="C202" s="218">
        <f>'2019 Donahues Program'!$N$22</f>
        <v>0</v>
      </c>
      <c r="D202" s="218">
        <f>'2019 Donahues Program'!$N$22</f>
        <v>0</v>
      </c>
      <c r="E202" t="s">
        <v>826</v>
      </c>
      <c r="F202" s="219">
        <f>'2019 Donahues Program'!N238</f>
        <v>0</v>
      </c>
      <c r="G202">
        <f>'2019 Donahues Program'!$F$18</f>
        <v>0</v>
      </c>
    </row>
    <row r="203" spans="1:7" x14ac:dyDescent="0.15">
      <c r="A203" t="s">
        <v>707</v>
      </c>
      <c r="C203" s="218">
        <f>'2019 Donahues Program'!$N$22</f>
        <v>0</v>
      </c>
      <c r="D203" s="218">
        <f>'2019 Donahues Program'!$N$22</f>
        <v>0</v>
      </c>
      <c r="E203" t="s">
        <v>827</v>
      </c>
      <c r="F203" s="219">
        <f>'2019 Donahues Program'!N240</f>
        <v>0</v>
      </c>
      <c r="G203">
        <f>'2019 Donahues Program'!$F$18</f>
        <v>0</v>
      </c>
    </row>
    <row r="204" spans="1:7" x14ac:dyDescent="0.15">
      <c r="A204" t="s">
        <v>708</v>
      </c>
      <c r="C204" s="218">
        <f>'2019 Donahues Program'!$N$22</f>
        <v>0</v>
      </c>
      <c r="D204" s="218">
        <f>'2019 Donahues Program'!$N$22</f>
        <v>0</v>
      </c>
      <c r="E204" t="s">
        <v>828</v>
      </c>
      <c r="F204" s="219">
        <f>'2019 Donahues Program'!N241</f>
        <v>0</v>
      </c>
      <c r="G204">
        <f>'2019 Donahues Program'!$F$18</f>
        <v>0</v>
      </c>
    </row>
    <row r="205" spans="1:7" x14ac:dyDescent="0.15">
      <c r="A205" t="s">
        <v>1061</v>
      </c>
      <c r="C205" s="218">
        <f>'2019 Donahues Program'!$N$22</f>
        <v>0</v>
      </c>
      <c r="D205" s="218">
        <f>'2019 Donahues Program'!$N$22</f>
        <v>0</v>
      </c>
      <c r="E205" t="s">
        <v>1072</v>
      </c>
      <c r="F205" s="219">
        <f>'2019 Donahues Program'!N242</f>
        <v>0</v>
      </c>
      <c r="G205">
        <f>'2019 Donahues Program'!$F$18</f>
        <v>0</v>
      </c>
    </row>
    <row r="206" spans="1:7" x14ac:dyDescent="0.15">
      <c r="A206" t="s">
        <v>709</v>
      </c>
      <c r="C206" s="218">
        <f>'2019 Donahues Program'!$N$22</f>
        <v>0</v>
      </c>
      <c r="D206" s="218">
        <f>'2019 Donahues Program'!$N$22</f>
        <v>0</v>
      </c>
      <c r="E206" t="s">
        <v>829</v>
      </c>
      <c r="F206" s="219">
        <f>'2019 Donahues Program'!N243</f>
        <v>0</v>
      </c>
      <c r="G206">
        <f>'2019 Donahues Program'!$F$18</f>
        <v>0</v>
      </c>
    </row>
    <row r="207" spans="1:7" x14ac:dyDescent="0.15">
      <c r="A207" t="s">
        <v>710</v>
      </c>
      <c r="C207" s="218">
        <f>'2019 Donahues Program'!$N$22</f>
        <v>0</v>
      </c>
      <c r="D207" s="218">
        <f>'2019 Donahues Program'!$N$22</f>
        <v>0</v>
      </c>
      <c r="E207" t="s">
        <v>830</v>
      </c>
      <c r="F207" s="219">
        <f>'2019 Donahues Program'!N244</f>
        <v>0</v>
      </c>
      <c r="G207">
        <f>'2019 Donahues Program'!$F$18</f>
        <v>0</v>
      </c>
    </row>
    <row r="208" spans="1:7" x14ac:dyDescent="0.15">
      <c r="A208" t="s">
        <v>711</v>
      </c>
      <c r="C208" s="218">
        <f>'2019 Donahues Program'!$N$22</f>
        <v>0</v>
      </c>
      <c r="D208" s="218">
        <f>'2019 Donahues Program'!$N$22</f>
        <v>0</v>
      </c>
      <c r="E208" t="s">
        <v>831</v>
      </c>
      <c r="F208" s="219">
        <f>'2019 Donahues Program'!N245</f>
        <v>0</v>
      </c>
      <c r="G208">
        <f>'2019 Donahues Program'!$F$18</f>
        <v>0</v>
      </c>
    </row>
    <row r="209" spans="1:7" x14ac:dyDescent="0.15">
      <c r="A209" t="s">
        <v>712</v>
      </c>
      <c r="C209" s="218">
        <f>'2019 Donahues Program'!$N$22</f>
        <v>0</v>
      </c>
      <c r="D209" s="218">
        <f>'2019 Donahues Program'!$N$22</f>
        <v>0</v>
      </c>
      <c r="E209" t="s">
        <v>832</v>
      </c>
      <c r="F209" s="219">
        <f>'2019 Donahues Program'!N246</f>
        <v>0</v>
      </c>
      <c r="G209">
        <f>'2019 Donahues Program'!$F$18</f>
        <v>0</v>
      </c>
    </row>
    <row r="210" spans="1:7" x14ac:dyDescent="0.15">
      <c r="A210" t="s">
        <v>713</v>
      </c>
      <c r="C210" s="218">
        <f>'2019 Donahues Program'!$N$22</f>
        <v>0</v>
      </c>
      <c r="D210" s="218">
        <f>'2019 Donahues Program'!$N$22</f>
        <v>0</v>
      </c>
      <c r="E210" t="s">
        <v>833</v>
      </c>
      <c r="F210" s="219">
        <f>'2019 Donahues Program'!N247</f>
        <v>0</v>
      </c>
      <c r="G210">
        <f>'2019 Donahues Program'!$F$18</f>
        <v>0</v>
      </c>
    </row>
    <row r="211" spans="1:7" x14ac:dyDescent="0.15">
      <c r="A211" t="s">
        <v>714</v>
      </c>
      <c r="C211" s="218">
        <f>'2019 Donahues Program'!$N$22</f>
        <v>0</v>
      </c>
      <c r="D211" s="218">
        <f>'2019 Donahues Program'!$N$22</f>
        <v>0</v>
      </c>
      <c r="E211" t="s">
        <v>834</v>
      </c>
      <c r="F211" s="219">
        <f>'2019 Donahues Program'!N248</f>
        <v>0</v>
      </c>
      <c r="G211">
        <f>'2019 Donahues Program'!$F$18</f>
        <v>0</v>
      </c>
    </row>
    <row r="212" spans="1:7" x14ac:dyDescent="0.15">
      <c r="A212" t="s">
        <v>715</v>
      </c>
      <c r="C212" s="218">
        <f>'2019 Donahues Program'!$N$22</f>
        <v>0</v>
      </c>
      <c r="D212" s="218">
        <f>'2019 Donahues Program'!$N$22</f>
        <v>0</v>
      </c>
      <c r="E212" t="s">
        <v>835</v>
      </c>
      <c r="F212" s="219">
        <f>'2019 Donahues Program'!N249</f>
        <v>0</v>
      </c>
      <c r="G212">
        <f>'2019 Donahues Program'!$F$18</f>
        <v>0</v>
      </c>
    </row>
    <row r="213" spans="1:7" x14ac:dyDescent="0.15">
      <c r="A213" t="s">
        <v>716</v>
      </c>
      <c r="C213" s="218">
        <f>'2019 Donahues Program'!$N$22</f>
        <v>0</v>
      </c>
      <c r="D213" s="218">
        <f>'2019 Donahues Program'!$N$22</f>
        <v>0</v>
      </c>
      <c r="E213" t="s">
        <v>836</v>
      </c>
      <c r="F213" s="219">
        <f>'2019 Donahues Program'!N250</f>
        <v>0</v>
      </c>
      <c r="G213">
        <f>'2019 Donahues Program'!$F$18</f>
        <v>0</v>
      </c>
    </row>
    <row r="214" spans="1:7" x14ac:dyDescent="0.15">
      <c r="A214" t="s">
        <v>717</v>
      </c>
      <c r="C214" s="218">
        <f>'2019 Donahues Program'!$N$22</f>
        <v>0</v>
      </c>
      <c r="D214" s="218">
        <f>'2019 Donahues Program'!$N$22</f>
        <v>0</v>
      </c>
      <c r="E214" t="s">
        <v>837</v>
      </c>
      <c r="F214" s="219">
        <f>'2019 Donahues Program'!N251</f>
        <v>0</v>
      </c>
      <c r="G214">
        <f>'2019 Donahues Program'!$F$18</f>
        <v>0</v>
      </c>
    </row>
    <row r="215" spans="1:7" x14ac:dyDescent="0.15">
      <c r="A215" t="s">
        <v>718</v>
      </c>
      <c r="C215" s="218">
        <f>'2019 Donahues Program'!$N$22</f>
        <v>0</v>
      </c>
      <c r="D215" s="218">
        <f>'2019 Donahues Program'!$N$22</f>
        <v>0</v>
      </c>
      <c r="E215" t="s">
        <v>838</v>
      </c>
      <c r="F215" s="219">
        <f>'2019 Donahues Program'!N252</f>
        <v>0</v>
      </c>
      <c r="G215">
        <f>'2019 Donahues Program'!$F$18</f>
        <v>0</v>
      </c>
    </row>
    <row r="216" spans="1:7" x14ac:dyDescent="0.15">
      <c r="A216" t="s">
        <v>719</v>
      </c>
      <c r="C216" s="218">
        <f>'2019 Donahues Program'!$N$22</f>
        <v>0</v>
      </c>
      <c r="D216" s="218">
        <f>'2019 Donahues Program'!$N$22</f>
        <v>0</v>
      </c>
      <c r="E216" t="s">
        <v>839</v>
      </c>
      <c r="F216" s="219">
        <f>'2019 Donahues Program'!N253</f>
        <v>0</v>
      </c>
      <c r="G216">
        <f>'2019 Donahues Program'!$F$18</f>
        <v>0</v>
      </c>
    </row>
    <row r="217" spans="1:7" x14ac:dyDescent="0.15">
      <c r="A217" t="s">
        <v>720</v>
      </c>
      <c r="C217" s="218">
        <f>'2019 Donahues Program'!$N$22</f>
        <v>0</v>
      </c>
      <c r="D217" s="218">
        <f>'2019 Donahues Program'!$N$22</f>
        <v>0</v>
      </c>
      <c r="E217" t="s">
        <v>840</v>
      </c>
      <c r="F217" s="219">
        <f>'2019 Donahues Program'!N254</f>
        <v>0</v>
      </c>
      <c r="G217">
        <f>'2019 Donahues Program'!$F$18</f>
        <v>0</v>
      </c>
    </row>
    <row r="218" spans="1:7" x14ac:dyDescent="0.15">
      <c r="A218" t="s">
        <v>721</v>
      </c>
      <c r="C218" s="218">
        <f>'2019 Donahues Program'!$N$22</f>
        <v>0</v>
      </c>
      <c r="D218" s="218">
        <f>'2019 Donahues Program'!$N$22</f>
        <v>0</v>
      </c>
      <c r="E218" t="s">
        <v>841</v>
      </c>
      <c r="F218" s="219">
        <f>'2019 Donahues Program'!N255</f>
        <v>0</v>
      </c>
      <c r="G218">
        <f>'2019 Donahues Program'!$F$18</f>
        <v>0</v>
      </c>
    </row>
    <row r="219" spans="1:7" x14ac:dyDescent="0.15">
      <c r="A219" t="s">
        <v>722</v>
      </c>
      <c r="C219" s="218">
        <f>'2019 Donahues Program'!$N$22</f>
        <v>0</v>
      </c>
      <c r="D219" s="218">
        <f>'2019 Donahues Program'!$N$22</f>
        <v>0</v>
      </c>
      <c r="E219" t="s">
        <v>842</v>
      </c>
      <c r="F219" s="219">
        <f>'2019 Donahues Program'!N256</f>
        <v>0</v>
      </c>
      <c r="G219">
        <f>'2019 Donahues Program'!$F$18</f>
        <v>0</v>
      </c>
    </row>
    <row r="220" spans="1:7" x14ac:dyDescent="0.15">
      <c r="A220" t="s">
        <v>1074</v>
      </c>
      <c r="C220" s="218">
        <f>'2019 Donahues Program'!$N$22</f>
        <v>0</v>
      </c>
      <c r="D220" s="218">
        <f>'2019 Donahues Program'!$N$22</f>
        <v>0</v>
      </c>
      <c r="E220" t="s">
        <v>1075</v>
      </c>
      <c r="F220" s="219">
        <f>'2019 Donahues Program'!N257</f>
        <v>0</v>
      </c>
      <c r="G220">
        <f>'2019 Donahues Program'!$F$18</f>
        <v>0</v>
      </c>
    </row>
    <row r="221" spans="1:7" x14ac:dyDescent="0.15">
      <c r="A221" t="s">
        <v>723</v>
      </c>
      <c r="C221" s="218">
        <f>'2019 Donahues Program'!$N$22</f>
        <v>0</v>
      </c>
      <c r="D221" s="218">
        <f>'2019 Donahues Program'!$N$22</f>
        <v>0</v>
      </c>
      <c r="E221" t="s">
        <v>843</v>
      </c>
      <c r="F221" s="219">
        <f>'2019 Donahues Program'!N258</f>
        <v>0</v>
      </c>
      <c r="G221">
        <f>'2019 Donahues Program'!$F$18</f>
        <v>0</v>
      </c>
    </row>
    <row r="222" spans="1:7" x14ac:dyDescent="0.15">
      <c r="A222" t="s">
        <v>724</v>
      </c>
      <c r="C222" s="218">
        <f>'2019 Donahues Program'!$N$22</f>
        <v>0</v>
      </c>
      <c r="D222" s="218">
        <f>'2019 Donahues Program'!$N$22</f>
        <v>0</v>
      </c>
      <c r="E222" t="s">
        <v>844</v>
      </c>
      <c r="F222" s="219">
        <f>'2019 Donahues Program'!N259</f>
        <v>0</v>
      </c>
      <c r="G222">
        <f>'2019 Donahues Program'!$F$18</f>
        <v>0</v>
      </c>
    </row>
    <row r="223" spans="1:7" x14ac:dyDescent="0.15">
      <c r="A223" t="s">
        <v>725</v>
      </c>
      <c r="C223" s="218">
        <f>'2019 Donahues Program'!$N$22</f>
        <v>0</v>
      </c>
      <c r="D223" s="218">
        <f>'2019 Donahues Program'!$N$22</f>
        <v>0</v>
      </c>
      <c r="E223" t="s">
        <v>845</v>
      </c>
      <c r="F223" s="219">
        <f>'2019 Donahues Program'!N260</f>
        <v>0</v>
      </c>
      <c r="G223">
        <f>'2019 Donahues Program'!$F$18</f>
        <v>0</v>
      </c>
    </row>
    <row r="224" spans="1:7" x14ac:dyDescent="0.15">
      <c r="A224" t="s">
        <v>726</v>
      </c>
      <c r="C224" s="218">
        <f>'2019 Donahues Program'!$N$22</f>
        <v>0</v>
      </c>
      <c r="D224" s="218">
        <f>'2019 Donahues Program'!$N$22</f>
        <v>0</v>
      </c>
      <c r="E224" t="s">
        <v>846</v>
      </c>
      <c r="F224" s="219">
        <f>'2019 Donahues Program'!N261</f>
        <v>0</v>
      </c>
      <c r="G224">
        <f>'2019 Donahues Program'!$F$18</f>
        <v>0</v>
      </c>
    </row>
    <row r="225" spans="1:7" x14ac:dyDescent="0.15">
      <c r="A225" t="s">
        <v>727</v>
      </c>
      <c r="C225" s="218">
        <f>'2019 Donahues Program'!$N$22</f>
        <v>0</v>
      </c>
      <c r="D225" s="218">
        <f>'2019 Donahues Program'!$N$22</f>
        <v>0</v>
      </c>
      <c r="E225" t="s">
        <v>847</v>
      </c>
      <c r="F225" s="219">
        <f>'2019 Donahues Program'!N262</f>
        <v>0</v>
      </c>
      <c r="G225">
        <f>'2019 Donahues Program'!$F$18</f>
        <v>0</v>
      </c>
    </row>
    <row r="226" spans="1:7" x14ac:dyDescent="0.15">
      <c r="A226" t="s">
        <v>728</v>
      </c>
      <c r="C226" s="218">
        <f>'2019 Donahues Program'!$N$22</f>
        <v>0</v>
      </c>
      <c r="D226" s="218">
        <f>'2019 Donahues Program'!$N$22</f>
        <v>0</v>
      </c>
      <c r="E226" t="s">
        <v>848</v>
      </c>
      <c r="F226" s="219">
        <f>'2019 Donahues Program'!N263</f>
        <v>0</v>
      </c>
      <c r="G226">
        <f>'2019 Donahues Program'!$F$18</f>
        <v>0</v>
      </c>
    </row>
    <row r="227" spans="1:7" x14ac:dyDescent="0.15">
      <c r="A227" t="s">
        <v>729</v>
      </c>
      <c r="C227" s="218">
        <f>'2019 Donahues Program'!$N$22</f>
        <v>0</v>
      </c>
      <c r="D227" s="218">
        <f>'2019 Donahues Program'!$N$22</f>
        <v>0</v>
      </c>
      <c r="E227" t="s">
        <v>849</v>
      </c>
      <c r="F227" s="219">
        <f>'2019 Donahues Program'!N264</f>
        <v>0</v>
      </c>
      <c r="G227">
        <f>'2019 Donahues Program'!$F$18</f>
        <v>0</v>
      </c>
    </row>
    <row r="228" spans="1:7" x14ac:dyDescent="0.15">
      <c r="A228" t="s">
        <v>730</v>
      </c>
      <c r="C228" s="218">
        <f>'2019 Donahues Program'!$N$22</f>
        <v>0</v>
      </c>
      <c r="D228" s="218">
        <f>'2019 Donahues Program'!$N$22</f>
        <v>0</v>
      </c>
      <c r="E228" t="s">
        <v>850</v>
      </c>
      <c r="F228" s="219">
        <f>'2019 Donahues Program'!N265</f>
        <v>0</v>
      </c>
      <c r="G228">
        <f>'2019 Donahues Program'!$F$18</f>
        <v>0</v>
      </c>
    </row>
    <row r="229" spans="1:7" x14ac:dyDescent="0.15">
      <c r="A229" t="s">
        <v>875</v>
      </c>
      <c r="C229" s="218">
        <f>'2019 Donahues Program'!$N$22</f>
        <v>0</v>
      </c>
      <c r="D229" s="218">
        <f>'2019 Donahues Program'!$N$22</f>
        <v>0</v>
      </c>
      <c r="E229" t="s">
        <v>851</v>
      </c>
      <c r="F229" s="219">
        <f>'2019 Donahues Program'!N266</f>
        <v>0</v>
      </c>
      <c r="G229">
        <f>'2019 Donahues Program'!$F$18</f>
        <v>0</v>
      </c>
    </row>
    <row r="230" spans="1:7" x14ac:dyDescent="0.15">
      <c r="A230" t="s">
        <v>732</v>
      </c>
      <c r="C230" s="218">
        <f>'2019 Donahues Program'!$N$22</f>
        <v>0</v>
      </c>
      <c r="D230" s="218">
        <f>'2019 Donahues Program'!$N$22</f>
        <v>0</v>
      </c>
      <c r="E230" t="s">
        <v>852</v>
      </c>
      <c r="F230" s="219">
        <f>'2019 Donahues Program'!N267</f>
        <v>0</v>
      </c>
      <c r="G230">
        <f>'2019 Donahues Program'!$F$18</f>
        <v>0</v>
      </c>
    </row>
    <row r="231" spans="1:7" x14ac:dyDescent="0.15">
      <c r="A231" t="s">
        <v>733</v>
      </c>
      <c r="C231" s="218">
        <f>'2019 Donahues Program'!$N$22</f>
        <v>0</v>
      </c>
      <c r="D231" s="218">
        <f>'2019 Donahues Program'!$N$22</f>
        <v>0</v>
      </c>
      <c r="E231" t="s">
        <v>853</v>
      </c>
      <c r="F231" s="219">
        <f>'2019 Donahues Program'!N268</f>
        <v>0</v>
      </c>
      <c r="G231">
        <f>'2019 Donahues Program'!$F$18</f>
        <v>0</v>
      </c>
    </row>
    <row r="232" spans="1:7" x14ac:dyDescent="0.15">
      <c r="A232" t="s">
        <v>734</v>
      </c>
      <c r="C232" s="218">
        <f>'2019 Donahues Program'!$N$22</f>
        <v>0</v>
      </c>
      <c r="D232" s="218">
        <f>'2019 Donahues Program'!$N$22</f>
        <v>0</v>
      </c>
      <c r="E232" t="s">
        <v>854</v>
      </c>
      <c r="F232" s="219">
        <f>'2019 Donahues Program'!N269</f>
        <v>0</v>
      </c>
      <c r="G232">
        <f>'2019 Donahues Program'!$F$18</f>
        <v>0</v>
      </c>
    </row>
    <row r="233" spans="1:7" x14ac:dyDescent="0.15">
      <c r="A233" t="s">
        <v>735</v>
      </c>
      <c r="C233" s="218">
        <f>'2019 Donahues Program'!$N$22</f>
        <v>0</v>
      </c>
      <c r="D233" s="218">
        <f>'2019 Donahues Program'!$N$22</f>
        <v>0</v>
      </c>
      <c r="E233" t="s">
        <v>855</v>
      </c>
      <c r="F233" s="219">
        <f>'2019 Donahues Program'!N270</f>
        <v>0</v>
      </c>
      <c r="G233">
        <f>'2019 Donahues Program'!$F$18</f>
        <v>0</v>
      </c>
    </row>
    <row r="234" spans="1:7" x14ac:dyDescent="0.15">
      <c r="A234" t="s">
        <v>736</v>
      </c>
      <c r="C234" s="218">
        <f>'2019 Donahues Program'!$N$22</f>
        <v>0</v>
      </c>
      <c r="D234" s="218">
        <f>'2019 Donahues Program'!$N$22</f>
        <v>0</v>
      </c>
      <c r="E234" t="s">
        <v>856</v>
      </c>
      <c r="F234" s="219">
        <f>'2019 Donahues Program'!N271</f>
        <v>0</v>
      </c>
      <c r="G234">
        <f>'2019 Donahues Program'!$F$18</f>
        <v>0</v>
      </c>
    </row>
    <row r="235" spans="1:7" x14ac:dyDescent="0.15">
      <c r="A235" t="s">
        <v>737</v>
      </c>
      <c r="C235" s="218">
        <f>'2019 Donahues Program'!$N$22</f>
        <v>0</v>
      </c>
      <c r="D235" s="218">
        <f>'2019 Donahues Program'!$N$22</f>
        <v>0</v>
      </c>
      <c r="E235" t="s">
        <v>857</v>
      </c>
      <c r="F235" s="219">
        <f>'2019 Donahues Program'!N272</f>
        <v>0</v>
      </c>
      <c r="G235">
        <f>'2019 Donahues Program'!$F$18</f>
        <v>0</v>
      </c>
    </row>
    <row r="236" spans="1:7" x14ac:dyDescent="0.15">
      <c r="A236" t="s">
        <v>739</v>
      </c>
      <c r="C236" s="218">
        <f>'2019 Donahues Program'!$N$22</f>
        <v>0</v>
      </c>
      <c r="D236" s="218">
        <f>'2019 Donahues Program'!$N$22</f>
        <v>0</v>
      </c>
      <c r="E236" t="s">
        <v>858</v>
      </c>
      <c r="F236" s="219">
        <f>'2019 Donahues Program'!N273</f>
        <v>0</v>
      </c>
      <c r="G236">
        <f>'2019 Donahues Program'!$F$18</f>
        <v>0</v>
      </c>
    </row>
    <row r="237" spans="1:7" x14ac:dyDescent="0.15">
      <c r="A237" t="s">
        <v>740</v>
      </c>
      <c r="C237" s="218">
        <f>'2019 Donahues Program'!$N$22</f>
        <v>0</v>
      </c>
      <c r="D237" s="218">
        <f>'2019 Donahues Program'!$N$22</f>
        <v>0</v>
      </c>
      <c r="E237" t="s">
        <v>859</v>
      </c>
      <c r="F237" s="219">
        <f>'2019 Donahues Program'!N274</f>
        <v>0</v>
      </c>
      <c r="G237">
        <f>'2019 Donahues Program'!$F$18</f>
        <v>0</v>
      </c>
    </row>
    <row r="238" spans="1:7" x14ac:dyDescent="0.15">
      <c r="A238" t="s">
        <v>741</v>
      </c>
      <c r="C238" s="218">
        <f>'2019 Donahues Program'!$N$22</f>
        <v>0</v>
      </c>
      <c r="D238" s="218">
        <f>'2019 Donahues Program'!$N$22</f>
        <v>0</v>
      </c>
      <c r="E238" t="s">
        <v>860</v>
      </c>
      <c r="F238" s="219">
        <f>'2019 Donahues Program'!N275</f>
        <v>0</v>
      </c>
      <c r="G238">
        <f>'2019 Donahues Program'!$F$18</f>
        <v>0</v>
      </c>
    </row>
    <row r="239" spans="1:7" x14ac:dyDescent="0.15">
      <c r="A239" t="s">
        <v>742</v>
      </c>
      <c r="C239" s="218">
        <f>'2019 Donahues Program'!$N$22</f>
        <v>0</v>
      </c>
      <c r="D239" s="218">
        <f>'2019 Donahues Program'!$N$22</f>
        <v>0</v>
      </c>
      <c r="E239" t="s">
        <v>861</v>
      </c>
      <c r="F239" s="219">
        <f>'2019 Donahues Program'!N276</f>
        <v>0</v>
      </c>
      <c r="G239">
        <f>'2019 Donahues Program'!$F$18</f>
        <v>0</v>
      </c>
    </row>
    <row r="240" spans="1:7" x14ac:dyDescent="0.15">
      <c r="A240" t="s">
        <v>743</v>
      </c>
      <c r="C240" s="218">
        <f>'2019 Donahues Program'!$N$22</f>
        <v>0</v>
      </c>
      <c r="D240" s="218">
        <f>'2019 Donahues Program'!$N$22</f>
        <v>0</v>
      </c>
      <c r="E240" t="s">
        <v>862</v>
      </c>
      <c r="F240" s="219">
        <f>'2019 Donahues Program'!N277</f>
        <v>0</v>
      </c>
      <c r="G240">
        <f>'2019 Donahues Program'!$F$18</f>
        <v>0</v>
      </c>
    </row>
    <row r="241" spans="1:7" x14ac:dyDescent="0.15">
      <c r="A241" t="s">
        <v>744</v>
      </c>
      <c r="C241" s="218">
        <f>'2019 Donahues Program'!$N$22</f>
        <v>0</v>
      </c>
      <c r="D241" s="218">
        <f>'2019 Donahues Program'!$N$22</f>
        <v>0</v>
      </c>
      <c r="E241" t="s">
        <v>863</v>
      </c>
      <c r="F241" s="219">
        <f>'2019 Donahues Program'!N278</f>
        <v>0</v>
      </c>
      <c r="G241">
        <f>'2019 Donahues Program'!$F$18</f>
        <v>0</v>
      </c>
    </row>
    <row r="242" spans="1:7" x14ac:dyDescent="0.15">
      <c r="A242" t="s">
        <v>745</v>
      </c>
      <c r="C242" s="218">
        <f>'2019 Donahues Program'!$N$22</f>
        <v>0</v>
      </c>
      <c r="D242" s="218">
        <f>'2019 Donahues Program'!$N$22</f>
        <v>0</v>
      </c>
      <c r="E242" t="s">
        <v>864</v>
      </c>
      <c r="F242" s="219">
        <f>'2019 Donahues Program'!N279</f>
        <v>0</v>
      </c>
      <c r="G242">
        <f>'2019 Donahues Program'!$F$18</f>
        <v>0</v>
      </c>
    </row>
    <row r="243" spans="1:7" x14ac:dyDescent="0.15">
      <c r="A243" t="s">
        <v>746</v>
      </c>
      <c r="C243" s="218">
        <f>'2019 Donahues Program'!$N$22</f>
        <v>0</v>
      </c>
      <c r="D243" s="218">
        <f>'2019 Donahues Program'!$N$22</f>
        <v>0</v>
      </c>
      <c r="E243" t="s">
        <v>865</v>
      </c>
      <c r="F243" s="219">
        <f>'2019 Donahues Program'!N280</f>
        <v>0</v>
      </c>
      <c r="G243">
        <f>'2019 Donahues Program'!$F$18</f>
        <v>0</v>
      </c>
    </row>
    <row r="244" spans="1:7" x14ac:dyDescent="0.15">
      <c r="A244" t="s">
        <v>747</v>
      </c>
      <c r="C244" s="218">
        <f>'2019 Donahues Program'!$N$22</f>
        <v>0</v>
      </c>
      <c r="D244" s="218">
        <f>'2019 Donahues Program'!$N$22</f>
        <v>0</v>
      </c>
      <c r="E244" t="s">
        <v>866</v>
      </c>
      <c r="F244" s="219">
        <f>'2019 Donahues Program'!N281</f>
        <v>0</v>
      </c>
      <c r="G244">
        <f>'2019 Donahues Program'!$F$18</f>
        <v>0</v>
      </c>
    </row>
    <row r="245" spans="1:7" x14ac:dyDescent="0.15">
      <c r="A245" t="s">
        <v>748</v>
      </c>
      <c r="C245" s="218">
        <f>'2019 Donahues Program'!$N$22</f>
        <v>0</v>
      </c>
      <c r="D245" s="218">
        <f>'2019 Donahues Program'!$N$22</f>
        <v>0</v>
      </c>
      <c r="E245" t="s">
        <v>867</v>
      </c>
      <c r="F245" s="219">
        <f>'2019 Donahues Program'!N282</f>
        <v>0</v>
      </c>
      <c r="G245">
        <f>'2019 Donahues Program'!$F$18</f>
        <v>0</v>
      </c>
    </row>
    <row r="246" spans="1:7" x14ac:dyDescent="0.15">
      <c r="A246" t="s">
        <v>749</v>
      </c>
      <c r="C246" s="218">
        <f>'2019 Donahues Program'!$N$22</f>
        <v>0</v>
      </c>
      <c r="D246" s="218">
        <f>'2019 Donahues Program'!$N$22</f>
        <v>0</v>
      </c>
      <c r="E246" t="s">
        <v>868</v>
      </c>
      <c r="F246" s="219">
        <f>'2019 Donahues Program'!N285</f>
        <v>0</v>
      </c>
      <c r="G246">
        <f>'2019 Donahues Program'!$F$18</f>
        <v>0</v>
      </c>
    </row>
    <row r="247" spans="1:7" x14ac:dyDescent="0.15">
      <c r="A247" t="s">
        <v>750</v>
      </c>
      <c r="C247" s="218">
        <f>'2019 Donahues Program'!$N$22</f>
        <v>0</v>
      </c>
      <c r="D247" s="218">
        <f>'2019 Donahues Program'!$N$22</f>
        <v>0</v>
      </c>
      <c r="E247" t="s">
        <v>869</v>
      </c>
      <c r="F247" s="219">
        <f>'2019 Donahues Program'!N283</f>
        <v>0</v>
      </c>
      <c r="G247">
        <f>'2019 Donahues Program'!$F$18</f>
        <v>0</v>
      </c>
    </row>
    <row r="248" spans="1:7" x14ac:dyDescent="0.15">
      <c r="A248" t="s">
        <v>751</v>
      </c>
      <c r="C248" s="218">
        <f>'2019 Donahues Program'!$N$22</f>
        <v>0</v>
      </c>
      <c r="D248" s="218">
        <f>'2019 Donahues Program'!$N$22</f>
        <v>0</v>
      </c>
      <c r="E248" t="s">
        <v>870</v>
      </c>
      <c r="F248" s="219">
        <f>'2019 Donahues Program'!N284</f>
        <v>0</v>
      </c>
      <c r="G248">
        <f>'2019 Donahues Program'!$F$18</f>
        <v>0</v>
      </c>
    </row>
    <row r="249" spans="1:7" x14ac:dyDescent="0.15">
      <c r="A249" t="s">
        <v>752</v>
      </c>
      <c r="C249" s="218">
        <f>'2019 Donahues Program'!$N$22</f>
        <v>0</v>
      </c>
      <c r="D249" s="218">
        <f>'2019 Donahues Program'!$N$22</f>
        <v>0</v>
      </c>
      <c r="E249" t="s">
        <v>871</v>
      </c>
      <c r="F249" s="219">
        <f>'2019 Donahues Program'!N286</f>
        <v>0</v>
      </c>
      <c r="G249">
        <f>'2019 Donahues Program'!$F$18</f>
        <v>0</v>
      </c>
    </row>
    <row r="250" spans="1:7" x14ac:dyDescent="0.15">
      <c r="A250" t="s">
        <v>753</v>
      </c>
      <c r="C250" s="218">
        <f>'2019 Donahues Program'!$N$22</f>
        <v>0</v>
      </c>
      <c r="D250" s="218">
        <f>'2019 Donahues Program'!$N$22</f>
        <v>0</v>
      </c>
      <c r="E250" t="s">
        <v>872</v>
      </c>
      <c r="F250" s="219">
        <f>'2019 Donahues Program'!N288</f>
        <v>0</v>
      </c>
      <c r="G250">
        <f>'2019 Donahues Program'!$F$18</f>
        <v>0</v>
      </c>
    </row>
    <row r="251" spans="1:7" x14ac:dyDescent="0.15">
      <c r="A251" t="s">
        <v>901</v>
      </c>
      <c r="C251" s="218">
        <f>'2019 Donahues Program'!$N$22</f>
        <v>0</v>
      </c>
      <c r="D251" s="218">
        <f>'2019 Donahues Program'!$N$22</f>
        <v>0</v>
      </c>
      <c r="E251" t="s">
        <v>896</v>
      </c>
      <c r="F251" s="219" t="e">
        <f>'2019 Donahues Program'!#REF!</f>
        <v>#REF!</v>
      </c>
      <c r="G251">
        <f>'2019 Donahues Program'!$F$18</f>
        <v>0</v>
      </c>
    </row>
    <row r="252" spans="1:7" x14ac:dyDescent="0.15">
      <c r="A252" t="s">
        <v>754</v>
      </c>
      <c r="C252" s="218">
        <f>'2019 Donahues Program'!$N$22</f>
        <v>0</v>
      </c>
      <c r="D252" s="218">
        <f>'2019 Donahues Program'!$N$22</f>
        <v>0</v>
      </c>
      <c r="E252" t="s">
        <v>897</v>
      </c>
      <c r="F252" s="219" t="e">
        <f>'2019 Donahues Program'!#REF!</f>
        <v>#REF!</v>
      </c>
      <c r="G252">
        <f>'2019 Donahues Program'!$F$18</f>
        <v>0</v>
      </c>
    </row>
    <row r="253" spans="1:7" x14ac:dyDescent="0.15">
      <c r="A253" t="s">
        <v>755</v>
      </c>
      <c r="C253" s="218">
        <f>'2019 Donahues Program'!$N$22</f>
        <v>0</v>
      </c>
      <c r="D253" s="218">
        <f>'2019 Donahues Program'!$N$22</f>
        <v>0</v>
      </c>
      <c r="E253" t="s">
        <v>898</v>
      </c>
      <c r="F253" s="219" t="e">
        <f>'2019 Donahues Program'!#REF!</f>
        <v>#REF!</v>
      </c>
      <c r="G253">
        <f>'2019 Donahues Program'!$F$18</f>
        <v>0</v>
      </c>
    </row>
    <row r="254" spans="1:7" x14ac:dyDescent="0.15">
      <c r="A254" t="s">
        <v>757</v>
      </c>
      <c r="C254" s="218">
        <f>'2019 Donahues Program'!$N$22</f>
        <v>0</v>
      </c>
      <c r="D254" s="218">
        <f>'2019 Donahues Program'!$N$22</f>
        <v>0</v>
      </c>
      <c r="E254" t="s">
        <v>899</v>
      </c>
      <c r="F254" s="219" t="e">
        <f>'2019 Donahues Program'!#REF!</f>
        <v>#REF!</v>
      </c>
      <c r="G254">
        <f>'2019 Donahues Program'!$F$18</f>
        <v>0</v>
      </c>
    </row>
    <row r="255" spans="1:7" x14ac:dyDescent="0.15">
      <c r="A255" t="s">
        <v>758</v>
      </c>
      <c r="C255" s="218">
        <f>'2019 Donahues Program'!$N$22</f>
        <v>0</v>
      </c>
      <c r="D255" s="218">
        <f>'2019 Donahues Program'!$N$22</f>
        <v>0</v>
      </c>
      <c r="E255" t="s">
        <v>900</v>
      </c>
      <c r="F255" s="219" t="e">
        <f>'2019 Donahues Program'!#REF!</f>
        <v>#REF!</v>
      </c>
      <c r="G255">
        <f>'2019 Donahues Program'!$F$18</f>
        <v>0</v>
      </c>
    </row>
    <row r="256" spans="1:7" x14ac:dyDescent="0.15">
      <c r="A256" t="s">
        <v>901</v>
      </c>
      <c r="C256" s="218">
        <f>'2019 Donahues Program'!$N$22</f>
        <v>0</v>
      </c>
      <c r="D256" s="218">
        <f>'2019 Donahues Program'!$N$22</f>
        <v>0</v>
      </c>
      <c r="E256" t="s">
        <v>896</v>
      </c>
      <c r="F256" s="219" t="e">
        <f>'2019 Donahues Program'!#REF!</f>
        <v>#REF!</v>
      </c>
      <c r="G256">
        <f>'2019 Donahues Program'!$F$18</f>
        <v>0</v>
      </c>
    </row>
    <row r="257" spans="1:7" x14ac:dyDescent="0.15">
      <c r="A257" t="s">
        <v>754</v>
      </c>
      <c r="C257" s="218">
        <f>'2019 Donahues Program'!$N$22</f>
        <v>0</v>
      </c>
      <c r="D257" s="218">
        <f>'2019 Donahues Program'!$N$22</f>
        <v>0</v>
      </c>
      <c r="E257" t="s">
        <v>897</v>
      </c>
      <c r="F257" s="219" t="e">
        <f>'2019 Donahues Program'!#REF!</f>
        <v>#REF!</v>
      </c>
      <c r="G257">
        <f>'2019 Donahues Program'!$F$18</f>
        <v>0</v>
      </c>
    </row>
    <row r="258" spans="1:7" x14ac:dyDescent="0.15">
      <c r="A258" t="s">
        <v>755</v>
      </c>
      <c r="C258" s="218">
        <f>'2019 Donahues Program'!$N$22</f>
        <v>0</v>
      </c>
      <c r="D258" s="218">
        <f>'2019 Donahues Program'!$N$22</f>
        <v>0</v>
      </c>
      <c r="E258" t="s">
        <v>898</v>
      </c>
      <c r="F258" s="219" t="e">
        <f>'2019 Donahues Program'!#REF!</f>
        <v>#REF!</v>
      </c>
      <c r="G258">
        <f>'2019 Donahues Program'!$F$18</f>
        <v>0</v>
      </c>
    </row>
    <row r="259" spans="1:7" x14ac:dyDescent="0.15">
      <c r="A259" t="s">
        <v>757</v>
      </c>
      <c r="C259" s="218">
        <f>'2019 Donahues Program'!$N$22</f>
        <v>0</v>
      </c>
      <c r="D259" s="218">
        <f>'2019 Donahues Program'!$N$22</f>
        <v>0</v>
      </c>
      <c r="E259" t="s">
        <v>899</v>
      </c>
      <c r="F259" s="219" t="e">
        <f>'2019 Donahues Program'!#REF!</f>
        <v>#REF!</v>
      </c>
      <c r="G259">
        <f>'2019 Donahues Program'!$F$18</f>
        <v>0</v>
      </c>
    </row>
    <row r="260" spans="1:7" x14ac:dyDescent="0.15">
      <c r="A260" t="s">
        <v>758</v>
      </c>
      <c r="C260" s="218">
        <f>'2019 Donahues Program'!$N$22</f>
        <v>0</v>
      </c>
      <c r="D260" s="218">
        <f>'2019 Donahues Program'!$N$22</f>
        <v>0</v>
      </c>
      <c r="E260" t="s">
        <v>900</v>
      </c>
      <c r="F260" s="219" t="e">
        <f>'2019 Donahues Program'!#REF!</f>
        <v>#REF!</v>
      </c>
      <c r="G260">
        <f>'2019 Donahues Program'!$F$18</f>
        <v>0</v>
      </c>
    </row>
    <row r="261" spans="1:7" x14ac:dyDescent="0.15">
      <c r="A261" t="s">
        <v>639</v>
      </c>
      <c r="C261" s="218">
        <f>'2019 Donahues Program'!$N$22</f>
        <v>0</v>
      </c>
      <c r="D261" s="218">
        <f>'2019 Donahues Program'!$N$22</f>
        <v>0</v>
      </c>
      <c r="E261" t="s">
        <v>916</v>
      </c>
      <c r="F261" s="219">
        <f>'2019 Donahues Program'!N295</f>
        <v>0</v>
      </c>
      <c r="G261">
        <f>'2019 Donahues Program'!$F$18</f>
        <v>0</v>
      </c>
    </row>
    <row r="262" spans="1:7" x14ac:dyDescent="0.15">
      <c r="A262" t="s">
        <v>1053</v>
      </c>
      <c r="C262" s="218">
        <f>'2019 Donahues Program'!$N$22</f>
        <v>0</v>
      </c>
      <c r="D262" s="218">
        <f>'2019 Donahues Program'!$N$22</f>
        <v>0</v>
      </c>
      <c r="E262" t="s">
        <v>1076</v>
      </c>
      <c r="F262" s="219">
        <f>'2019 Donahues Program'!N296</f>
        <v>0</v>
      </c>
      <c r="G262">
        <f>'2019 Donahues Program'!$F$18</f>
        <v>0</v>
      </c>
    </row>
    <row r="263" spans="1:7" x14ac:dyDescent="0.15">
      <c r="A263" t="s">
        <v>640</v>
      </c>
      <c r="C263" s="218">
        <f>'2019 Donahues Program'!$N$22</f>
        <v>0</v>
      </c>
      <c r="D263" s="218">
        <f>'2019 Donahues Program'!$N$22</f>
        <v>0</v>
      </c>
      <c r="E263" t="s">
        <v>917</v>
      </c>
      <c r="F263" s="219">
        <f>'2019 Donahues Program'!N297</f>
        <v>0</v>
      </c>
      <c r="G263">
        <f>'2019 Donahues Program'!$F$18</f>
        <v>0</v>
      </c>
    </row>
    <row r="264" spans="1:7" x14ac:dyDescent="0.15">
      <c r="A264" t="s">
        <v>641</v>
      </c>
      <c r="C264" s="218">
        <f>'2019 Donahues Program'!$N$22</f>
        <v>0</v>
      </c>
      <c r="D264" s="218">
        <f>'2019 Donahues Program'!$N$22</f>
        <v>0</v>
      </c>
      <c r="E264" t="s">
        <v>918</v>
      </c>
      <c r="F264" s="219">
        <f>'2019 Donahues Program'!N298</f>
        <v>0</v>
      </c>
      <c r="G264">
        <f>'2019 Donahues Program'!$F$18</f>
        <v>0</v>
      </c>
    </row>
    <row r="265" spans="1:7" x14ac:dyDescent="0.15">
      <c r="A265" t="s">
        <v>642</v>
      </c>
      <c r="C265" s="218">
        <f>'2019 Donahues Program'!$N$22</f>
        <v>0</v>
      </c>
      <c r="D265" s="218">
        <f>'2019 Donahues Program'!$N$22</f>
        <v>0</v>
      </c>
      <c r="E265" t="s">
        <v>919</v>
      </c>
      <c r="F265" s="219">
        <f>'2019 Donahues Program'!N299</f>
        <v>0</v>
      </c>
      <c r="G265">
        <f>'2019 Donahues Program'!$F$18</f>
        <v>0</v>
      </c>
    </row>
    <row r="266" spans="1:7" x14ac:dyDescent="0.15">
      <c r="A266" t="s">
        <v>643</v>
      </c>
      <c r="C266" s="218">
        <f>'2019 Donahues Program'!$N$22</f>
        <v>0</v>
      </c>
      <c r="D266" s="218">
        <f>'2019 Donahues Program'!$N$22</f>
        <v>0</v>
      </c>
      <c r="E266" t="s">
        <v>920</v>
      </c>
      <c r="F266" s="219">
        <f>'2019 Donahues Program'!N300</f>
        <v>0</v>
      </c>
      <c r="G266">
        <f>'2019 Donahues Program'!$F$18</f>
        <v>0</v>
      </c>
    </row>
    <row r="267" spans="1:7" x14ac:dyDescent="0.15">
      <c r="A267" t="s">
        <v>644</v>
      </c>
      <c r="C267" s="218">
        <f>'2019 Donahues Program'!$N$22</f>
        <v>0</v>
      </c>
      <c r="D267" s="218">
        <f>'2019 Donahues Program'!$N$22</f>
        <v>0</v>
      </c>
      <c r="E267" t="s">
        <v>921</v>
      </c>
      <c r="F267" s="219">
        <f>'2019 Donahues Program'!N306</f>
        <v>0</v>
      </c>
      <c r="G267">
        <f>'2019 Donahues Program'!$F$18</f>
        <v>0</v>
      </c>
    </row>
    <row r="268" spans="1:7" x14ac:dyDescent="0.15">
      <c r="A268" t="s">
        <v>645</v>
      </c>
      <c r="C268" s="218">
        <f>'2019 Donahues Program'!$N$22</f>
        <v>0</v>
      </c>
      <c r="D268" s="218">
        <f>'2019 Donahues Program'!$N$22</f>
        <v>0</v>
      </c>
      <c r="E268" t="s">
        <v>922</v>
      </c>
      <c r="F268" s="219">
        <f>'2019 Donahues Program'!N307</f>
        <v>0</v>
      </c>
      <c r="G268">
        <f>'2019 Donahues Program'!$F$18</f>
        <v>0</v>
      </c>
    </row>
    <row r="269" spans="1:7" x14ac:dyDescent="0.15">
      <c r="A269" t="s">
        <v>1033</v>
      </c>
      <c r="C269" s="218">
        <f>'2019 Donahues Program'!$N$22</f>
        <v>0</v>
      </c>
      <c r="D269" s="218">
        <f>'2019 Donahues Program'!$N$22</f>
        <v>0</v>
      </c>
      <c r="E269" t="s">
        <v>923</v>
      </c>
      <c r="F269" s="219">
        <f>'2019 Donahues Program'!N308</f>
        <v>0</v>
      </c>
      <c r="G269">
        <f>'2019 Donahues Program'!$F$18</f>
        <v>0</v>
      </c>
    </row>
    <row r="270" spans="1:7" x14ac:dyDescent="0.15">
      <c r="A270" t="s">
        <v>646</v>
      </c>
      <c r="C270" s="218">
        <f>'2019 Donahues Program'!$N$22</f>
        <v>0</v>
      </c>
      <c r="D270" s="218">
        <f>'2019 Donahues Program'!$N$22</f>
        <v>0</v>
      </c>
      <c r="E270" t="s">
        <v>924</v>
      </c>
      <c r="F270" s="219">
        <f>'2019 Donahues Program'!N309</f>
        <v>0</v>
      </c>
      <c r="G270">
        <f>'2019 Donahues Program'!$F$18</f>
        <v>0</v>
      </c>
    </row>
    <row r="271" spans="1:7" x14ac:dyDescent="0.15">
      <c r="A271" t="s">
        <v>647</v>
      </c>
      <c r="C271" s="218">
        <f>'2019 Donahues Program'!$N$22</f>
        <v>0</v>
      </c>
      <c r="D271" s="218">
        <f>'2019 Donahues Program'!$N$22</f>
        <v>0</v>
      </c>
      <c r="E271" t="s">
        <v>925</v>
      </c>
      <c r="F271" s="219">
        <f>'2019 Donahues Program'!N310</f>
        <v>0</v>
      </c>
      <c r="G271">
        <f>'2019 Donahues Program'!$F$18</f>
        <v>0</v>
      </c>
    </row>
    <row r="272" spans="1:7" x14ac:dyDescent="0.15">
      <c r="A272" t="s">
        <v>648</v>
      </c>
      <c r="C272" s="218">
        <f>'2019 Donahues Program'!$N$22</f>
        <v>0</v>
      </c>
      <c r="D272" s="218">
        <f>'2019 Donahues Program'!$N$22</f>
        <v>0</v>
      </c>
      <c r="E272" t="s">
        <v>926</v>
      </c>
      <c r="F272" s="219">
        <f>'2019 Donahues Program'!N311</f>
        <v>0</v>
      </c>
      <c r="G272">
        <f>'2019 Donahues Program'!$F$18</f>
        <v>0</v>
      </c>
    </row>
    <row r="273" spans="1:7" x14ac:dyDescent="0.15">
      <c r="A273" t="s">
        <v>651</v>
      </c>
      <c r="C273" s="218">
        <f>'2019 Donahues Program'!$N$22</f>
        <v>0</v>
      </c>
      <c r="D273" s="218">
        <f>'2019 Donahues Program'!$N$22</f>
        <v>0</v>
      </c>
      <c r="E273" t="s">
        <v>927</v>
      </c>
      <c r="F273" s="219">
        <f>'2019 Donahues Program'!N312</f>
        <v>0</v>
      </c>
      <c r="G273">
        <f>'2019 Donahues Program'!$F$18</f>
        <v>0</v>
      </c>
    </row>
    <row r="274" spans="1:7" x14ac:dyDescent="0.15">
      <c r="A274" t="s">
        <v>650</v>
      </c>
      <c r="C274" s="218">
        <f>'2019 Donahues Program'!$N$22</f>
        <v>0</v>
      </c>
      <c r="D274" s="218">
        <f>'2019 Donahues Program'!$N$22</f>
        <v>0</v>
      </c>
      <c r="E274" t="s">
        <v>928</v>
      </c>
      <c r="F274" s="219">
        <f>'2019 Donahues Program'!N313</f>
        <v>0</v>
      </c>
      <c r="G274">
        <f>'2019 Donahues Program'!$F$18</f>
        <v>0</v>
      </c>
    </row>
    <row r="275" spans="1:7" x14ac:dyDescent="0.15">
      <c r="A275" t="s">
        <v>652</v>
      </c>
      <c r="C275" s="218">
        <f>'2019 Donahues Program'!$N$22</f>
        <v>0</v>
      </c>
      <c r="D275" s="218">
        <f>'2019 Donahues Program'!$N$22</f>
        <v>0</v>
      </c>
      <c r="E275" t="s">
        <v>929</v>
      </c>
      <c r="F275" s="219">
        <f>'2019 Donahues Program'!N314</f>
        <v>0</v>
      </c>
      <c r="G275">
        <f>'2019 Donahues Program'!$F$18</f>
        <v>0</v>
      </c>
    </row>
    <row r="276" spans="1:7" x14ac:dyDescent="0.15">
      <c r="A276" t="s">
        <v>653</v>
      </c>
      <c r="C276" s="218">
        <f>'2019 Donahues Program'!$N$22</f>
        <v>0</v>
      </c>
      <c r="D276" s="218">
        <f>'2019 Donahues Program'!$N$22</f>
        <v>0</v>
      </c>
      <c r="E276" t="s">
        <v>930</v>
      </c>
      <c r="F276" s="219">
        <f>'2019 Donahues Program'!N315</f>
        <v>0</v>
      </c>
      <c r="G276">
        <f>'2019 Donahues Program'!$F$18</f>
        <v>0</v>
      </c>
    </row>
    <row r="277" spans="1:7" x14ac:dyDescent="0.15">
      <c r="A277" t="s">
        <v>654</v>
      </c>
      <c r="C277" s="218">
        <f>'2019 Donahues Program'!$N$22</f>
        <v>0</v>
      </c>
      <c r="D277" s="218">
        <f>'2019 Donahues Program'!$N$22</f>
        <v>0</v>
      </c>
      <c r="E277" t="s">
        <v>931</v>
      </c>
      <c r="F277" s="219">
        <f>'2019 Donahues Program'!N316</f>
        <v>0</v>
      </c>
      <c r="G277">
        <f>'2019 Donahues Program'!$F$18</f>
        <v>0</v>
      </c>
    </row>
    <row r="278" spans="1:7" x14ac:dyDescent="0.15">
      <c r="A278" t="s">
        <v>655</v>
      </c>
      <c r="C278" s="218">
        <f>'2019 Donahues Program'!$N$22</f>
        <v>0</v>
      </c>
      <c r="D278" s="218">
        <f>'2019 Donahues Program'!$N$22</f>
        <v>0</v>
      </c>
      <c r="E278" t="s">
        <v>932</v>
      </c>
      <c r="F278" s="219">
        <f>'2019 Donahues Program'!N317</f>
        <v>0</v>
      </c>
      <c r="G278">
        <f>'2019 Donahues Program'!$F$18</f>
        <v>0</v>
      </c>
    </row>
    <row r="279" spans="1:7" x14ac:dyDescent="0.15">
      <c r="A279" t="s">
        <v>656</v>
      </c>
      <c r="C279" s="218">
        <f>'2019 Donahues Program'!$N$22</f>
        <v>0</v>
      </c>
      <c r="D279" s="218">
        <f>'2019 Donahues Program'!$N$22</f>
        <v>0</v>
      </c>
      <c r="E279" t="s">
        <v>933</v>
      </c>
      <c r="F279" s="219">
        <f>'2019 Donahues Program'!N318</f>
        <v>0</v>
      </c>
      <c r="G279">
        <f>'2019 Donahues Program'!$F$18</f>
        <v>0</v>
      </c>
    </row>
    <row r="280" spans="1:7" x14ac:dyDescent="0.15">
      <c r="A280" t="s">
        <v>657</v>
      </c>
      <c r="C280" s="218">
        <f>'2019 Donahues Program'!$N$22</f>
        <v>0</v>
      </c>
      <c r="D280" s="218">
        <f>'2019 Donahues Program'!$N$22</f>
        <v>0</v>
      </c>
      <c r="E280" t="s">
        <v>934</v>
      </c>
      <c r="F280" s="219">
        <f>'2019 Donahues Program'!N319</f>
        <v>0</v>
      </c>
      <c r="G280">
        <f>'2019 Donahues Program'!$F$18</f>
        <v>0</v>
      </c>
    </row>
    <row r="281" spans="1:7" x14ac:dyDescent="0.15">
      <c r="A281" t="s">
        <v>658</v>
      </c>
      <c r="C281" s="218">
        <f>'2019 Donahues Program'!$N$22</f>
        <v>0</v>
      </c>
      <c r="D281" s="218">
        <f>'2019 Donahues Program'!$N$22</f>
        <v>0</v>
      </c>
      <c r="E281" t="s">
        <v>935</v>
      </c>
      <c r="F281" s="219">
        <f>'2019 Donahues Program'!N320</f>
        <v>0</v>
      </c>
      <c r="G281">
        <f>'2019 Donahues Program'!$F$18</f>
        <v>0</v>
      </c>
    </row>
    <row r="282" spans="1:7" x14ac:dyDescent="0.15">
      <c r="A282" t="s">
        <v>1054</v>
      </c>
      <c r="C282" s="218">
        <f>'2019 Donahues Program'!$N$22</f>
        <v>0</v>
      </c>
      <c r="D282" s="218">
        <f>'2019 Donahues Program'!$N$22</f>
        <v>0</v>
      </c>
      <c r="E282" t="s">
        <v>1077</v>
      </c>
      <c r="F282" s="219">
        <f>'2019 Donahues Program'!N321</f>
        <v>0</v>
      </c>
      <c r="G282">
        <f>'2019 Donahues Program'!$F$18</f>
        <v>0</v>
      </c>
    </row>
    <row r="283" spans="1:7" x14ac:dyDescent="0.15">
      <c r="A283" t="s">
        <v>659</v>
      </c>
      <c r="C283" s="218">
        <f>'2019 Donahues Program'!$N$22</f>
        <v>0</v>
      </c>
      <c r="D283" s="218">
        <f>'2019 Donahues Program'!$N$22</f>
        <v>0</v>
      </c>
      <c r="E283" t="s">
        <v>936</v>
      </c>
      <c r="F283" s="219">
        <f>'2019 Donahues Program'!N322</f>
        <v>0</v>
      </c>
      <c r="G283">
        <f>'2019 Donahues Program'!$F$18</f>
        <v>0</v>
      </c>
    </row>
    <row r="284" spans="1:7" x14ac:dyDescent="0.15">
      <c r="A284" t="s">
        <v>1057</v>
      </c>
      <c r="C284" s="218">
        <f>'2019 Donahues Program'!$N$22</f>
        <v>0</v>
      </c>
      <c r="D284" s="218">
        <f>'2019 Donahues Program'!$N$22</f>
        <v>0</v>
      </c>
      <c r="E284" t="s">
        <v>1078</v>
      </c>
      <c r="F284" s="219">
        <f>'2019 Donahues Program'!N324</f>
        <v>0</v>
      </c>
      <c r="G284">
        <f>'2019 Donahues Program'!$F$18</f>
        <v>0</v>
      </c>
    </row>
    <row r="285" spans="1:7" x14ac:dyDescent="0.15">
      <c r="A285" t="s">
        <v>660</v>
      </c>
      <c r="C285" s="218">
        <f>'2019 Donahues Program'!$N$22</f>
        <v>0</v>
      </c>
      <c r="D285" s="218">
        <f>'2019 Donahues Program'!$N$22</f>
        <v>0</v>
      </c>
      <c r="E285" t="s">
        <v>937</v>
      </c>
      <c r="F285" s="219">
        <f>'2019 Donahues Program'!N325</f>
        <v>0</v>
      </c>
      <c r="G285">
        <f>'2019 Donahues Program'!$F$18</f>
        <v>0</v>
      </c>
    </row>
    <row r="286" spans="1:7" x14ac:dyDescent="0.15">
      <c r="A286" t="s">
        <v>661</v>
      </c>
      <c r="C286" s="218">
        <f>'2019 Donahues Program'!$N$22</f>
        <v>0</v>
      </c>
      <c r="D286" s="218">
        <f>'2019 Donahues Program'!$N$22</f>
        <v>0</v>
      </c>
      <c r="E286" t="s">
        <v>938</v>
      </c>
      <c r="F286" s="219">
        <f>'2019 Donahues Program'!N326</f>
        <v>0</v>
      </c>
      <c r="G286">
        <f>'2019 Donahues Program'!$F$18</f>
        <v>0</v>
      </c>
    </row>
    <row r="287" spans="1:7" x14ac:dyDescent="0.15">
      <c r="A287" t="s">
        <v>662</v>
      </c>
      <c r="C287" s="218">
        <f>'2019 Donahues Program'!$N$22</f>
        <v>0</v>
      </c>
      <c r="D287" s="218">
        <f>'2019 Donahues Program'!$N$22</f>
        <v>0</v>
      </c>
      <c r="E287" t="s">
        <v>939</v>
      </c>
      <c r="F287" s="219">
        <f>'2019 Donahues Program'!N327</f>
        <v>0</v>
      </c>
      <c r="G287">
        <f>'2019 Donahues Program'!$F$18</f>
        <v>0</v>
      </c>
    </row>
    <row r="288" spans="1:7" x14ac:dyDescent="0.15">
      <c r="A288" t="s">
        <v>663</v>
      </c>
      <c r="C288" s="218">
        <f>'2019 Donahues Program'!$N$22</f>
        <v>0</v>
      </c>
      <c r="D288" s="218">
        <f>'2019 Donahues Program'!$N$22</f>
        <v>0</v>
      </c>
      <c r="E288" t="s">
        <v>940</v>
      </c>
      <c r="F288" s="219">
        <f>'2019 Donahues Program'!N328</f>
        <v>0</v>
      </c>
      <c r="G288">
        <f>'2019 Donahues Program'!$F$18</f>
        <v>0</v>
      </c>
    </row>
    <row r="289" spans="1:7" x14ac:dyDescent="0.15">
      <c r="A289" t="s">
        <v>664</v>
      </c>
      <c r="C289" s="218">
        <f>'2019 Donahues Program'!$N$22</f>
        <v>0</v>
      </c>
      <c r="D289" s="218">
        <f>'2019 Donahues Program'!$N$22</f>
        <v>0</v>
      </c>
      <c r="E289" t="s">
        <v>941</v>
      </c>
      <c r="F289" s="219">
        <f>'2019 Donahues Program'!N329</f>
        <v>0</v>
      </c>
      <c r="G289">
        <f>'2019 Donahues Program'!$F$18</f>
        <v>0</v>
      </c>
    </row>
    <row r="290" spans="1:7" x14ac:dyDescent="0.15">
      <c r="A290" t="s">
        <v>665</v>
      </c>
      <c r="C290" s="218">
        <f>'2019 Donahues Program'!$N$22</f>
        <v>0</v>
      </c>
      <c r="D290" s="218">
        <f>'2019 Donahues Program'!$N$22</f>
        <v>0</v>
      </c>
      <c r="E290" t="s">
        <v>942</v>
      </c>
      <c r="F290" s="219">
        <f>'2019 Donahues Program'!N330</f>
        <v>0</v>
      </c>
      <c r="G290">
        <f>'2019 Donahues Program'!$F$18</f>
        <v>0</v>
      </c>
    </row>
    <row r="291" spans="1:7" x14ac:dyDescent="0.15">
      <c r="A291" t="s">
        <v>666</v>
      </c>
      <c r="C291" s="218">
        <f>'2019 Donahues Program'!$N$22</f>
        <v>0</v>
      </c>
      <c r="D291" s="218">
        <f>'2019 Donahues Program'!$N$22</f>
        <v>0</v>
      </c>
      <c r="E291" t="s">
        <v>943</v>
      </c>
      <c r="F291" s="219">
        <f>'2019 Donahues Program'!N331</f>
        <v>0</v>
      </c>
      <c r="G291">
        <f>'2019 Donahues Program'!$F$18</f>
        <v>0</v>
      </c>
    </row>
    <row r="292" spans="1:7" x14ac:dyDescent="0.15">
      <c r="A292" t="s">
        <v>667</v>
      </c>
      <c r="C292" s="218">
        <f>'2019 Donahues Program'!$N$22</f>
        <v>0</v>
      </c>
      <c r="D292" s="218">
        <f>'2019 Donahues Program'!$N$22</f>
        <v>0</v>
      </c>
      <c r="E292" t="s">
        <v>944</v>
      </c>
      <c r="F292" s="219">
        <f>'2019 Donahues Program'!N332</f>
        <v>0</v>
      </c>
      <c r="G292">
        <f>'2019 Donahues Program'!$F$18</f>
        <v>0</v>
      </c>
    </row>
    <row r="293" spans="1:7" x14ac:dyDescent="0.15">
      <c r="A293" t="s">
        <v>668</v>
      </c>
      <c r="C293" s="218">
        <f>'2019 Donahues Program'!$N$22</f>
        <v>0</v>
      </c>
      <c r="D293" s="218">
        <f>'2019 Donahues Program'!$N$22</f>
        <v>0</v>
      </c>
      <c r="E293" t="s">
        <v>945</v>
      </c>
      <c r="F293" s="219">
        <f>'2019 Donahues Program'!N333</f>
        <v>0</v>
      </c>
      <c r="G293">
        <f>'2019 Donahues Program'!$F$18</f>
        <v>0</v>
      </c>
    </row>
    <row r="294" spans="1:7" x14ac:dyDescent="0.15">
      <c r="A294" t="s">
        <v>669</v>
      </c>
      <c r="C294" s="218">
        <f>'2019 Donahues Program'!$N$22</f>
        <v>0</v>
      </c>
      <c r="D294" s="218">
        <f>'2019 Donahues Program'!$N$22</f>
        <v>0</v>
      </c>
      <c r="E294" t="s">
        <v>946</v>
      </c>
      <c r="F294" s="219">
        <f>'2019 Donahues Program'!N334</f>
        <v>0</v>
      </c>
      <c r="G294">
        <f>'2019 Donahues Program'!$F$18</f>
        <v>0</v>
      </c>
    </row>
    <row r="295" spans="1:7" x14ac:dyDescent="0.15">
      <c r="A295" t="s">
        <v>670</v>
      </c>
      <c r="C295" s="218">
        <f>'2019 Donahues Program'!$N$22</f>
        <v>0</v>
      </c>
      <c r="D295" s="218">
        <f>'2019 Donahues Program'!$N$22</f>
        <v>0</v>
      </c>
      <c r="E295" t="s">
        <v>947</v>
      </c>
      <c r="F295" s="219">
        <f>'2019 Donahues Program'!N335</f>
        <v>0</v>
      </c>
      <c r="G295">
        <f>'2019 Donahues Program'!$F$18</f>
        <v>0</v>
      </c>
    </row>
    <row r="296" spans="1:7" x14ac:dyDescent="0.15">
      <c r="A296" t="s">
        <v>671</v>
      </c>
      <c r="C296" s="218">
        <f>'2019 Donahues Program'!$N$22</f>
        <v>0</v>
      </c>
      <c r="D296" s="218">
        <f>'2019 Donahues Program'!$N$22</f>
        <v>0</v>
      </c>
      <c r="E296" t="s">
        <v>948</v>
      </c>
      <c r="F296" s="219">
        <f>'2019 Donahues Program'!N336</f>
        <v>0</v>
      </c>
      <c r="G296">
        <f>'2019 Donahues Program'!$F$18</f>
        <v>0</v>
      </c>
    </row>
    <row r="297" spans="1:7" x14ac:dyDescent="0.15">
      <c r="A297" t="s">
        <v>672</v>
      </c>
      <c r="C297" s="218">
        <f>'2019 Donahues Program'!$N$22</f>
        <v>0</v>
      </c>
      <c r="D297" s="218">
        <f>'2019 Donahues Program'!$N$22</f>
        <v>0</v>
      </c>
      <c r="E297" t="s">
        <v>949</v>
      </c>
      <c r="F297" s="219">
        <f>'2019 Donahues Program'!N337</f>
        <v>0</v>
      </c>
      <c r="G297">
        <f>'2019 Donahues Program'!$F$18</f>
        <v>0</v>
      </c>
    </row>
    <row r="298" spans="1:7" x14ac:dyDescent="0.15">
      <c r="A298" t="s">
        <v>673</v>
      </c>
      <c r="C298" s="218">
        <f>'2019 Donahues Program'!$N$22</f>
        <v>0</v>
      </c>
      <c r="D298" s="218">
        <f>'2019 Donahues Program'!$N$22</f>
        <v>0</v>
      </c>
      <c r="E298" t="s">
        <v>950</v>
      </c>
      <c r="F298" s="219">
        <f>'2019 Donahues Program'!N338</f>
        <v>0</v>
      </c>
      <c r="G298">
        <f>'2019 Donahues Program'!$F$18</f>
        <v>0</v>
      </c>
    </row>
    <row r="299" spans="1:7" x14ac:dyDescent="0.15">
      <c r="A299" t="s">
        <v>674</v>
      </c>
      <c r="C299" s="218">
        <f>'2019 Donahues Program'!$N$22</f>
        <v>0</v>
      </c>
      <c r="D299" s="218">
        <f>'2019 Donahues Program'!$N$22</f>
        <v>0</v>
      </c>
      <c r="E299" t="s">
        <v>951</v>
      </c>
      <c r="F299" s="219">
        <f>'2019 Donahues Program'!N339</f>
        <v>0</v>
      </c>
      <c r="G299">
        <f>'2019 Donahues Program'!$F$18</f>
        <v>0</v>
      </c>
    </row>
    <row r="300" spans="1:7" x14ac:dyDescent="0.15">
      <c r="A300" t="s">
        <v>874</v>
      </c>
      <c r="C300" s="218">
        <f>'2019 Donahues Program'!$N$22</f>
        <v>0</v>
      </c>
      <c r="D300" s="218">
        <f>'2019 Donahues Program'!$N$22</f>
        <v>0</v>
      </c>
      <c r="E300" t="s">
        <v>952</v>
      </c>
      <c r="F300" s="219">
        <f>'2019 Donahues Program'!N340</f>
        <v>0</v>
      </c>
      <c r="G300">
        <f>'2019 Donahues Program'!$F$18</f>
        <v>0</v>
      </c>
    </row>
    <row r="301" spans="1:7" x14ac:dyDescent="0.15">
      <c r="A301" t="s">
        <v>676</v>
      </c>
      <c r="C301" s="218">
        <f>'2019 Donahues Program'!$N$22</f>
        <v>0</v>
      </c>
      <c r="D301" s="218">
        <f>'2019 Donahues Program'!$N$22</f>
        <v>0</v>
      </c>
      <c r="E301" t="s">
        <v>953</v>
      </c>
      <c r="F301" s="219">
        <f>'2019 Donahues Program'!N341</f>
        <v>0</v>
      </c>
      <c r="G301">
        <f>'2019 Donahues Program'!$F$18</f>
        <v>0</v>
      </c>
    </row>
    <row r="302" spans="1:7" x14ac:dyDescent="0.15">
      <c r="A302" t="s">
        <v>675</v>
      </c>
      <c r="C302" s="218">
        <f>'2019 Donahues Program'!$N$22</f>
        <v>0</v>
      </c>
      <c r="D302" s="218">
        <f>'2019 Donahues Program'!$N$22</f>
        <v>0</v>
      </c>
      <c r="E302" t="s">
        <v>954</v>
      </c>
      <c r="F302" s="219">
        <f>'2019 Donahues Program'!N342</f>
        <v>0</v>
      </c>
      <c r="G302">
        <f>'2019 Donahues Program'!$F$18</f>
        <v>0</v>
      </c>
    </row>
    <row r="303" spans="1:7" x14ac:dyDescent="0.15">
      <c r="A303" t="s">
        <v>677</v>
      </c>
      <c r="C303" s="218">
        <f>'2019 Donahues Program'!$N$22</f>
        <v>0</v>
      </c>
      <c r="D303" s="218">
        <f>'2019 Donahues Program'!$N$22</f>
        <v>0</v>
      </c>
      <c r="E303" t="s">
        <v>955</v>
      </c>
      <c r="F303" s="219">
        <f>'2019 Donahues Program'!N343</f>
        <v>0</v>
      </c>
      <c r="G303">
        <f>'2019 Donahues Program'!$F$18</f>
        <v>0</v>
      </c>
    </row>
    <row r="304" spans="1:7" x14ac:dyDescent="0.15">
      <c r="A304" t="s">
        <v>678</v>
      </c>
      <c r="C304" s="218">
        <f>'2019 Donahues Program'!$N$22</f>
        <v>0</v>
      </c>
      <c r="D304" s="218">
        <f>'2019 Donahues Program'!$N$22</f>
        <v>0</v>
      </c>
      <c r="E304" t="s">
        <v>956</v>
      </c>
      <c r="F304" s="219">
        <f>'2019 Donahues Program'!N344</f>
        <v>0</v>
      </c>
      <c r="G304">
        <f>'2019 Donahues Program'!$F$18</f>
        <v>0</v>
      </c>
    </row>
    <row r="305" spans="1:7" x14ac:dyDescent="0.15">
      <c r="A305" t="s">
        <v>679</v>
      </c>
      <c r="C305" s="218">
        <f>'2019 Donahues Program'!$N$22</f>
        <v>0</v>
      </c>
      <c r="D305" s="218">
        <f>'2019 Donahues Program'!$N$22</f>
        <v>0</v>
      </c>
      <c r="E305" t="s">
        <v>957</v>
      </c>
      <c r="F305" s="219">
        <f>'2019 Donahues Program'!N345</f>
        <v>0</v>
      </c>
      <c r="G305">
        <f>'2019 Donahues Program'!$F$18</f>
        <v>0</v>
      </c>
    </row>
    <row r="306" spans="1:7" x14ac:dyDescent="0.15">
      <c r="A306" t="s">
        <v>680</v>
      </c>
      <c r="C306" s="218">
        <f>'2019 Donahues Program'!$N$22</f>
        <v>0</v>
      </c>
      <c r="D306" s="218">
        <f>'2019 Donahues Program'!$N$22</f>
        <v>0</v>
      </c>
      <c r="E306" t="s">
        <v>958</v>
      </c>
      <c r="F306" s="219">
        <f>'2019 Donahues Program'!N346</f>
        <v>0</v>
      </c>
      <c r="G306">
        <f>'2019 Donahues Program'!$F$18</f>
        <v>0</v>
      </c>
    </row>
    <row r="307" spans="1:7" x14ac:dyDescent="0.15">
      <c r="A307" t="s">
        <v>681</v>
      </c>
      <c r="C307" s="218">
        <f>'2019 Donahues Program'!$N$22</f>
        <v>0</v>
      </c>
      <c r="D307" s="218">
        <f>'2019 Donahues Program'!$N$22</f>
        <v>0</v>
      </c>
      <c r="E307" t="s">
        <v>959</v>
      </c>
      <c r="F307" s="219">
        <f>'2019 Donahues Program'!N347</f>
        <v>0</v>
      </c>
      <c r="G307">
        <f>'2019 Donahues Program'!$F$18</f>
        <v>0</v>
      </c>
    </row>
    <row r="308" spans="1:7" x14ac:dyDescent="0.15">
      <c r="A308" t="s">
        <v>682</v>
      </c>
      <c r="C308" s="218">
        <f>'2019 Donahues Program'!$N$22</f>
        <v>0</v>
      </c>
      <c r="D308" s="218">
        <f>'2019 Donahues Program'!$N$22</f>
        <v>0</v>
      </c>
      <c r="E308" t="s">
        <v>960</v>
      </c>
      <c r="F308" s="219">
        <f>'2019 Donahues Program'!N348</f>
        <v>0</v>
      </c>
      <c r="G308">
        <f>'2019 Donahues Program'!$F$18</f>
        <v>0</v>
      </c>
    </row>
    <row r="309" spans="1:7" x14ac:dyDescent="0.15">
      <c r="A309" t="s">
        <v>683</v>
      </c>
      <c r="C309" s="218">
        <f>'2019 Donahues Program'!$N$22</f>
        <v>0</v>
      </c>
      <c r="D309" s="218">
        <f>'2019 Donahues Program'!$N$22</f>
        <v>0</v>
      </c>
      <c r="E309" t="s">
        <v>961</v>
      </c>
      <c r="F309" s="219">
        <f>'2019 Donahues Program'!N349</f>
        <v>0</v>
      </c>
      <c r="G309">
        <f>'2019 Donahues Program'!$F$18</f>
        <v>0</v>
      </c>
    </row>
    <row r="310" spans="1:7" x14ac:dyDescent="0.15">
      <c r="A310" t="s">
        <v>684</v>
      </c>
      <c r="C310" s="218">
        <f>'2019 Donahues Program'!$N$22</f>
        <v>0</v>
      </c>
      <c r="D310" s="218">
        <f>'2019 Donahues Program'!$N$22</f>
        <v>0</v>
      </c>
      <c r="E310" t="s">
        <v>962</v>
      </c>
      <c r="F310" s="219">
        <f>'2019 Donahues Program'!N350</f>
        <v>0</v>
      </c>
      <c r="G310">
        <f>'2019 Donahues Program'!$F$18</f>
        <v>0</v>
      </c>
    </row>
    <row r="311" spans="1:7" x14ac:dyDescent="0.15">
      <c r="A311" t="s">
        <v>1051</v>
      </c>
      <c r="C311" s="218">
        <f>'2019 Donahues Program'!$N$22</f>
        <v>0</v>
      </c>
      <c r="D311" s="218">
        <f>'2019 Donahues Program'!$N$22</f>
        <v>0</v>
      </c>
      <c r="E311" t="s">
        <v>963</v>
      </c>
      <c r="F311" s="219">
        <f>'2019 Donahues Program'!N351</f>
        <v>0</v>
      </c>
      <c r="G311">
        <f>'2019 Donahues Program'!$F$18</f>
        <v>0</v>
      </c>
    </row>
    <row r="312" spans="1:7" x14ac:dyDescent="0.15">
      <c r="A312" t="s">
        <v>685</v>
      </c>
      <c r="C312" s="218">
        <f>'2019 Donahues Program'!$N$22</f>
        <v>0</v>
      </c>
      <c r="D312" s="218">
        <f>'2019 Donahues Program'!$N$22</f>
        <v>0</v>
      </c>
      <c r="E312" t="s">
        <v>964</v>
      </c>
      <c r="F312" s="219">
        <f>'2019 Donahues Program'!N352</f>
        <v>0</v>
      </c>
      <c r="G312">
        <f>'2019 Donahues Program'!$F$18</f>
        <v>0</v>
      </c>
    </row>
    <row r="313" spans="1:7" x14ac:dyDescent="0.15">
      <c r="A313" t="s">
        <v>686</v>
      </c>
      <c r="C313" s="218">
        <f>'2019 Donahues Program'!$N$22</f>
        <v>0</v>
      </c>
      <c r="D313" s="218">
        <f>'2019 Donahues Program'!$N$22</f>
        <v>0</v>
      </c>
      <c r="E313" t="s">
        <v>965</v>
      </c>
      <c r="F313" s="219">
        <f>'2019 Donahues Program'!N353</f>
        <v>0</v>
      </c>
      <c r="G313">
        <f>'2019 Donahues Program'!$F$18</f>
        <v>0</v>
      </c>
    </row>
    <row r="314" spans="1:7" x14ac:dyDescent="0.15">
      <c r="A314" t="s">
        <v>687</v>
      </c>
      <c r="C314" s="218">
        <f>'2019 Donahues Program'!$N$22</f>
        <v>0</v>
      </c>
      <c r="D314" s="218">
        <f>'2019 Donahues Program'!$N$22</f>
        <v>0</v>
      </c>
      <c r="E314" t="s">
        <v>966</v>
      </c>
      <c r="F314" s="219">
        <f>'2019 Donahues Program'!N354</f>
        <v>0</v>
      </c>
      <c r="G314">
        <f>'2019 Donahues Program'!$F$18</f>
        <v>0</v>
      </c>
    </row>
    <row r="315" spans="1:7" x14ac:dyDescent="0.15">
      <c r="A315" t="s">
        <v>688</v>
      </c>
      <c r="C315" s="218">
        <f>'2019 Donahues Program'!$N$22</f>
        <v>0</v>
      </c>
      <c r="D315" s="218">
        <f>'2019 Donahues Program'!$N$22</f>
        <v>0</v>
      </c>
      <c r="E315" t="s">
        <v>967</v>
      </c>
      <c r="F315" s="219">
        <f>'2019 Donahues Program'!N355</f>
        <v>0</v>
      </c>
      <c r="G315">
        <f>'2019 Donahues Program'!$F$18</f>
        <v>0</v>
      </c>
    </row>
    <row r="316" spans="1:7" x14ac:dyDescent="0.15">
      <c r="A316" t="s">
        <v>689</v>
      </c>
      <c r="C316" s="218">
        <f>'2019 Donahues Program'!$N$22</f>
        <v>0</v>
      </c>
      <c r="D316" s="218">
        <f>'2019 Donahues Program'!$N$22</f>
        <v>0</v>
      </c>
      <c r="E316" t="s">
        <v>968</v>
      </c>
      <c r="F316" s="219">
        <f>'2019 Donahues Program'!N357</f>
        <v>0</v>
      </c>
      <c r="G316">
        <f>'2019 Donahues Program'!$F$18</f>
        <v>0</v>
      </c>
    </row>
    <row r="317" spans="1:7" x14ac:dyDescent="0.15">
      <c r="A317" t="s">
        <v>690</v>
      </c>
      <c r="C317" s="218">
        <f>'2019 Donahues Program'!$N$22</f>
        <v>0</v>
      </c>
      <c r="D317" s="218">
        <f>'2019 Donahues Program'!$N$22</f>
        <v>0</v>
      </c>
      <c r="E317" t="s">
        <v>969</v>
      </c>
      <c r="F317" s="219">
        <f>'2019 Donahues Program'!N358</f>
        <v>0</v>
      </c>
      <c r="G317">
        <f>'2019 Donahues Program'!$F$18</f>
        <v>0</v>
      </c>
    </row>
    <row r="318" spans="1:7" x14ac:dyDescent="0.15">
      <c r="A318" t="s">
        <v>691</v>
      </c>
      <c r="C318" s="218">
        <f>'2019 Donahues Program'!$N$22</f>
        <v>0</v>
      </c>
      <c r="D318" s="218">
        <f>'2019 Donahues Program'!$N$22</f>
        <v>0</v>
      </c>
      <c r="E318" t="s">
        <v>970</v>
      </c>
      <c r="F318" s="219">
        <f>'2019 Donahues Program'!N359</f>
        <v>0</v>
      </c>
      <c r="G318">
        <f>'2019 Donahues Program'!$F$18</f>
        <v>0</v>
      </c>
    </row>
    <row r="319" spans="1:7" x14ac:dyDescent="0.15">
      <c r="A319" t="s">
        <v>692</v>
      </c>
      <c r="C319" s="218">
        <f>'2019 Donahues Program'!$N$22</f>
        <v>0</v>
      </c>
      <c r="D319" s="218">
        <f>'2019 Donahues Program'!$N$22</f>
        <v>0</v>
      </c>
      <c r="E319" t="s">
        <v>971</v>
      </c>
      <c r="F319" s="219">
        <f>'2019 Donahues Program'!N360</f>
        <v>0</v>
      </c>
      <c r="G319">
        <f>'2019 Donahues Program'!$F$18</f>
        <v>0</v>
      </c>
    </row>
    <row r="320" spans="1:7" x14ac:dyDescent="0.15">
      <c r="A320" t="s">
        <v>693</v>
      </c>
      <c r="C320" s="218">
        <f>'2019 Donahues Program'!$N$22</f>
        <v>0</v>
      </c>
      <c r="D320" s="218">
        <f>'2019 Donahues Program'!$N$22</f>
        <v>0</v>
      </c>
      <c r="E320" t="s">
        <v>972</v>
      </c>
      <c r="F320" s="219">
        <f>'2019 Donahues Program'!N361</f>
        <v>0</v>
      </c>
      <c r="G320">
        <f>'2019 Donahues Program'!$F$18</f>
        <v>0</v>
      </c>
    </row>
    <row r="321" spans="1:7" x14ac:dyDescent="0.15">
      <c r="A321" t="s">
        <v>1059</v>
      </c>
      <c r="C321" s="218">
        <f>'2019 Donahues Program'!$N$22</f>
        <v>0</v>
      </c>
      <c r="D321" s="218">
        <f>'2019 Donahues Program'!$N$22</f>
        <v>0</v>
      </c>
      <c r="E321" t="s">
        <v>1079</v>
      </c>
      <c r="F321" s="219">
        <f>'2019 Donahues Program'!N362</f>
        <v>0</v>
      </c>
      <c r="G321">
        <f>'2019 Donahues Program'!$F$18</f>
        <v>0</v>
      </c>
    </row>
    <row r="322" spans="1:7" x14ac:dyDescent="0.15">
      <c r="A322" t="s">
        <v>694</v>
      </c>
      <c r="C322" s="218">
        <f>'2019 Donahues Program'!$N$22</f>
        <v>0</v>
      </c>
      <c r="D322" s="218">
        <f>'2019 Donahues Program'!$N$22</f>
        <v>0</v>
      </c>
      <c r="E322" t="s">
        <v>973</v>
      </c>
      <c r="F322" s="219">
        <f>'2019 Donahues Program'!N363</f>
        <v>0</v>
      </c>
      <c r="G322">
        <f>'2019 Donahues Program'!$F$18</f>
        <v>0</v>
      </c>
    </row>
    <row r="323" spans="1:7" x14ac:dyDescent="0.15">
      <c r="A323" t="s">
        <v>695</v>
      </c>
      <c r="C323" s="218">
        <f>'2019 Donahues Program'!$N$22</f>
        <v>0</v>
      </c>
      <c r="D323" s="218">
        <f>'2019 Donahues Program'!$N$22</f>
        <v>0</v>
      </c>
      <c r="E323" t="s">
        <v>974</v>
      </c>
      <c r="F323" s="219">
        <f>'2019 Donahues Program'!N364</f>
        <v>0</v>
      </c>
      <c r="G323">
        <f>'2019 Donahues Program'!$F$18</f>
        <v>0</v>
      </c>
    </row>
    <row r="324" spans="1:7" x14ac:dyDescent="0.15">
      <c r="A324" t="s">
        <v>696</v>
      </c>
      <c r="C324" s="218">
        <f>'2019 Donahues Program'!$N$22</f>
        <v>0</v>
      </c>
      <c r="D324" s="218">
        <f>'2019 Donahues Program'!$N$22</f>
        <v>0</v>
      </c>
      <c r="E324" t="s">
        <v>975</v>
      </c>
      <c r="F324" s="219">
        <f>'2019 Donahues Program'!N365</f>
        <v>0</v>
      </c>
      <c r="G324">
        <f>'2019 Donahues Program'!$F$18</f>
        <v>0</v>
      </c>
    </row>
    <row r="325" spans="1:7" x14ac:dyDescent="0.15">
      <c r="A325" t="s">
        <v>697</v>
      </c>
      <c r="C325" s="218">
        <f>'2019 Donahues Program'!$N$22</f>
        <v>0</v>
      </c>
      <c r="D325" s="218">
        <f>'2019 Donahues Program'!$N$22</f>
        <v>0</v>
      </c>
      <c r="E325" t="s">
        <v>976</v>
      </c>
      <c r="F325" s="219">
        <f>'2019 Donahues Program'!N366</f>
        <v>0</v>
      </c>
      <c r="G325">
        <f>'2019 Donahues Program'!$F$18</f>
        <v>0</v>
      </c>
    </row>
    <row r="326" spans="1:7" x14ac:dyDescent="0.15">
      <c r="A326" t="s">
        <v>698</v>
      </c>
      <c r="C326" s="218">
        <f>'2019 Donahues Program'!$N$22</f>
        <v>0</v>
      </c>
      <c r="D326" s="218">
        <f>'2019 Donahues Program'!$N$22</f>
        <v>0</v>
      </c>
      <c r="E326" t="s">
        <v>977</v>
      </c>
      <c r="F326" s="219">
        <f>'2019 Donahues Program'!N367</f>
        <v>0</v>
      </c>
      <c r="G326">
        <f>'2019 Donahues Program'!$F$18</f>
        <v>0</v>
      </c>
    </row>
    <row r="327" spans="1:7" x14ac:dyDescent="0.15">
      <c r="A327" t="s">
        <v>699</v>
      </c>
      <c r="C327" s="218">
        <f>'2019 Donahues Program'!$N$22</f>
        <v>0</v>
      </c>
      <c r="D327" s="218">
        <f>'2019 Donahues Program'!$N$22</f>
        <v>0</v>
      </c>
      <c r="E327" t="s">
        <v>978</v>
      </c>
      <c r="F327" s="219">
        <f>'2019 Donahues Program'!N368</f>
        <v>0</v>
      </c>
      <c r="G327">
        <f>'2019 Donahues Program'!$F$18</f>
        <v>0</v>
      </c>
    </row>
    <row r="328" spans="1:7" x14ac:dyDescent="0.15">
      <c r="A328" t="s">
        <v>700</v>
      </c>
      <c r="C328" s="218">
        <f>'2019 Donahues Program'!$N$22</f>
        <v>0</v>
      </c>
      <c r="D328" s="218">
        <f>'2019 Donahues Program'!$N$22</f>
        <v>0</v>
      </c>
      <c r="E328" t="s">
        <v>979</v>
      </c>
      <c r="F328" s="219">
        <f>'2019 Donahues Program'!N369</f>
        <v>0</v>
      </c>
      <c r="G328">
        <f>'2019 Donahues Program'!$F$18</f>
        <v>0</v>
      </c>
    </row>
    <row r="329" spans="1:7" x14ac:dyDescent="0.15">
      <c r="A329" t="s">
        <v>701</v>
      </c>
      <c r="C329" s="218">
        <f>'2019 Donahues Program'!$N$22</f>
        <v>0</v>
      </c>
      <c r="D329" s="218">
        <f>'2019 Donahues Program'!$N$22</f>
        <v>0</v>
      </c>
      <c r="E329" t="s">
        <v>980</v>
      </c>
      <c r="F329" s="219">
        <f>'2019 Donahues Program'!N370</f>
        <v>0</v>
      </c>
      <c r="G329">
        <f>'2019 Donahues Program'!$F$18</f>
        <v>0</v>
      </c>
    </row>
    <row r="330" spans="1:7" x14ac:dyDescent="0.15">
      <c r="A330" t="s">
        <v>702</v>
      </c>
      <c r="C330" s="218">
        <f>'2019 Donahues Program'!$N$22</f>
        <v>0</v>
      </c>
      <c r="D330" s="218">
        <f>'2019 Donahues Program'!$N$22</f>
        <v>0</v>
      </c>
      <c r="E330" t="s">
        <v>981</v>
      </c>
      <c r="F330" s="219">
        <f>'2019 Donahues Program'!N371</f>
        <v>0</v>
      </c>
      <c r="G330">
        <f>'2019 Donahues Program'!$F$18</f>
        <v>0</v>
      </c>
    </row>
    <row r="331" spans="1:7" x14ac:dyDescent="0.15">
      <c r="A331" t="s">
        <v>703</v>
      </c>
      <c r="C331" s="218">
        <f>'2019 Donahues Program'!$N$22</f>
        <v>0</v>
      </c>
      <c r="D331" s="218">
        <f>'2019 Donahues Program'!$N$22</f>
        <v>0</v>
      </c>
      <c r="E331" t="s">
        <v>982</v>
      </c>
      <c r="F331" s="219">
        <f>'2019 Donahues Program'!N372</f>
        <v>0</v>
      </c>
      <c r="G331">
        <f>'2019 Donahues Program'!$F$18</f>
        <v>0</v>
      </c>
    </row>
    <row r="332" spans="1:7" x14ac:dyDescent="0.15">
      <c r="A332" t="s">
        <v>704</v>
      </c>
      <c r="C332" s="218">
        <f>'2019 Donahues Program'!$N$22</f>
        <v>0</v>
      </c>
      <c r="D332" s="218">
        <f>'2019 Donahues Program'!$N$22</f>
        <v>0</v>
      </c>
      <c r="E332" t="s">
        <v>983</v>
      </c>
      <c r="F332" s="219">
        <f>'2019 Donahues Program'!N373</f>
        <v>0</v>
      </c>
      <c r="G332">
        <f>'2019 Donahues Program'!$F$18</f>
        <v>0</v>
      </c>
    </row>
    <row r="333" spans="1:7" x14ac:dyDescent="0.15">
      <c r="A333" t="s">
        <v>705</v>
      </c>
      <c r="C333" s="218">
        <f>'2019 Donahues Program'!$N$22</f>
        <v>0</v>
      </c>
      <c r="D333" s="218">
        <f>'2019 Donahues Program'!$N$22</f>
        <v>0</v>
      </c>
      <c r="E333" t="s">
        <v>984</v>
      </c>
      <c r="F333" s="219">
        <f>'2019 Donahues Program'!N374</f>
        <v>0</v>
      </c>
      <c r="G333">
        <f>'2019 Donahues Program'!$F$18</f>
        <v>0</v>
      </c>
    </row>
    <row r="334" spans="1:7" x14ac:dyDescent="0.15">
      <c r="A334" t="s">
        <v>706</v>
      </c>
      <c r="C334" s="218">
        <f>'2019 Donahues Program'!$N$22</f>
        <v>0</v>
      </c>
      <c r="D334" s="218">
        <f>'2019 Donahues Program'!$N$22</f>
        <v>0</v>
      </c>
      <c r="E334" t="s">
        <v>985</v>
      </c>
      <c r="F334" s="219">
        <f>'2019 Donahues Program'!N376</f>
        <v>0</v>
      </c>
      <c r="G334">
        <f>'2019 Donahues Program'!$F$18</f>
        <v>0</v>
      </c>
    </row>
    <row r="335" spans="1:7" x14ac:dyDescent="0.15">
      <c r="A335" t="s">
        <v>707</v>
      </c>
      <c r="C335" s="218">
        <f>'2019 Donahues Program'!$N$22</f>
        <v>0</v>
      </c>
      <c r="D335" s="218">
        <f>'2019 Donahues Program'!$N$22</f>
        <v>0</v>
      </c>
      <c r="E335" t="s">
        <v>986</v>
      </c>
      <c r="F335" s="219">
        <f>'2019 Donahues Program'!N377</f>
        <v>0</v>
      </c>
      <c r="G335">
        <f>'2019 Donahues Program'!$F$18</f>
        <v>0</v>
      </c>
    </row>
    <row r="336" spans="1:7" x14ac:dyDescent="0.15">
      <c r="A336" t="s">
        <v>708</v>
      </c>
      <c r="C336" s="218">
        <f>'2019 Donahues Program'!$N$22</f>
        <v>0</v>
      </c>
      <c r="D336" s="218">
        <f>'2019 Donahues Program'!$N$22</f>
        <v>0</v>
      </c>
      <c r="E336" t="s">
        <v>987</v>
      </c>
      <c r="F336" s="219">
        <f>'2019 Donahues Program'!N378</f>
        <v>0</v>
      </c>
      <c r="G336">
        <f>'2019 Donahues Program'!$F$18</f>
        <v>0</v>
      </c>
    </row>
    <row r="337" spans="1:7" x14ac:dyDescent="0.15">
      <c r="A337" t="s">
        <v>1061</v>
      </c>
      <c r="C337" s="218">
        <f>'2019 Donahues Program'!$N$22</f>
        <v>0</v>
      </c>
      <c r="D337" s="218">
        <f>'2019 Donahues Program'!$N$22</f>
        <v>0</v>
      </c>
      <c r="E337" t="s">
        <v>1080</v>
      </c>
      <c r="F337" s="219">
        <f>'2019 Donahues Program'!N379</f>
        <v>0</v>
      </c>
      <c r="G337">
        <f>'2019 Donahues Program'!$F$18</f>
        <v>0</v>
      </c>
    </row>
    <row r="338" spans="1:7" x14ac:dyDescent="0.15">
      <c r="A338" t="s">
        <v>709</v>
      </c>
      <c r="C338" s="218">
        <f>'2019 Donahues Program'!$N$22</f>
        <v>0</v>
      </c>
      <c r="D338" s="218">
        <f>'2019 Donahues Program'!$N$22</f>
        <v>0</v>
      </c>
      <c r="E338" t="s">
        <v>988</v>
      </c>
      <c r="F338" s="219">
        <f>'2019 Donahues Program'!N380</f>
        <v>0</v>
      </c>
      <c r="G338">
        <f>'2019 Donahues Program'!$F$18</f>
        <v>0</v>
      </c>
    </row>
    <row r="339" spans="1:7" x14ac:dyDescent="0.15">
      <c r="A339" t="s">
        <v>1034</v>
      </c>
      <c r="C339" s="218">
        <f>'2019 Donahues Program'!$N$22</f>
        <v>0</v>
      </c>
      <c r="D339" s="218">
        <f>'2019 Donahues Program'!$N$22</f>
        <v>0</v>
      </c>
      <c r="E339" t="s">
        <v>989</v>
      </c>
      <c r="F339" s="219">
        <f>'2019 Donahues Program'!N381</f>
        <v>0</v>
      </c>
      <c r="G339">
        <f>'2019 Donahues Program'!$F$18</f>
        <v>0</v>
      </c>
    </row>
    <row r="340" spans="1:7" x14ac:dyDescent="0.15">
      <c r="A340" t="s">
        <v>711</v>
      </c>
      <c r="C340" s="218">
        <f>'2019 Donahues Program'!$N$22</f>
        <v>0</v>
      </c>
      <c r="D340" s="218">
        <f>'2019 Donahues Program'!$N$22</f>
        <v>0</v>
      </c>
      <c r="E340" t="s">
        <v>990</v>
      </c>
      <c r="F340" s="219">
        <f>'2019 Donahues Program'!N382</f>
        <v>0</v>
      </c>
      <c r="G340">
        <f>'2019 Donahues Program'!$F$18</f>
        <v>0</v>
      </c>
    </row>
    <row r="341" spans="1:7" x14ac:dyDescent="0.15">
      <c r="A341" t="s">
        <v>712</v>
      </c>
      <c r="C341" s="218">
        <f>'2019 Donahues Program'!$N$22</f>
        <v>0</v>
      </c>
      <c r="D341" s="218">
        <f>'2019 Donahues Program'!$N$22</f>
        <v>0</v>
      </c>
      <c r="E341" t="s">
        <v>991</v>
      </c>
      <c r="F341" s="219">
        <f>'2019 Donahues Program'!N383</f>
        <v>0</v>
      </c>
      <c r="G341">
        <f>'2019 Donahues Program'!$F$18</f>
        <v>0</v>
      </c>
    </row>
    <row r="342" spans="1:7" x14ac:dyDescent="0.15">
      <c r="A342" t="s">
        <v>713</v>
      </c>
      <c r="C342" s="218">
        <f>'2019 Donahues Program'!$N$22</f>
        <v>0</v>
      </c>
      <c r="D342" s="218">
        <f>'2019 Donahues Program'!$N$22</f>
        <v>0</v>
      </c>
      <c r="E342" t="s">
        <v>992</v>
      </c>
      <c r="F342" s="219">
        <f>'2019 Donahues Program'!N384</f>
        <v>0</v>
      </c>
      <c r="G342">
        <f>'2019 Donahues Program'!$F$18</f>
        <v>0</v>
      </c>
    </row>
    <row r="343" spans="1:7" x14ac:dyDescent="0.15">
      <c r="A343" t="s">
        <v>714</v>
      </c>
      <c r="C343" s="218">
        <f>'2019 Donahues Program'!$N$22</f>
        <v>0</v>
      </c>
      <c r="D343" s="218">
        <f>'2019 Donahues Program'!$N$22</f>
        <v>0</v>
      </c>
      <c r="E343" t="s">
        <v>993</v>
      </c>
      <c r="F343" s="219">
        <f>'2019 Donahues Program'!N385</f>
        <v>0</v>
      </c>
      <c r="G343">
        <f>'2019 Donahues Program'!$F$18</f>
        <v>0</v>
      </c>
    </row>
    <row r="344" spans="1:7" x14ac:dyDescent="0.15">
      <c r="A344" t="s">
        <v>715</v>
      </c>
      <c r="C344" s="218">
        <f>'2019 Donahues Program'!$N$22</f>
        <v>0</v>
      </c>
      <c r="D344" s="218">
        <f>'2019 Donahues Program'!$N$22</f>
        <v>0</v>
      </c>
      <c r="E344" t="s">
        <v>994</v>
      </c>
      <c r="F344" s="219">
        <f>'2019 Donahues Program'!N386</f>
        <v>0</v>
      </c>
      <c r="G344">
        <f>'2019 Donahues Program'!$F$18</f>
        <v>0</v>
      </c>
    </row>
    <row r="345" spans="1:7" x14ac:dyDescent="0.15">
      <c r="A345" t="s">
        <v>716</v>
      </c>
      <c r="C345" s="218">
        <f>'2019 Donahues Program'!$N$22</f>
        <v>0</v>
      </c>
      <c r="D345" s="218">
        <f>'2019 Donahues Program'!$N$22</f>
        <v>0</v>
      </c>
      <c r="E345" t="s">
        <v>995</v>
      </c>
      <c r="F345" s="219">
        <f>'2019 Donahues Program'!N387</f>
        <v>0</v>
      </c>
      <c r="G345">
        <f>'2019 Donahues Program'!$F$18</f>
        <v>0</v>
      </c>
    </row>
    <row r="346" spans="1:7" x14ac:dyDescent="0.15">
      <c r="A346" t="s">
        <v>717</v>
      </c>
      <c r="C346" s="218">
        <f>'2019 Donahues Program'!$N$22</f>
        <v>0</v>
      </c>
      <c r="D346" s="218">
        <f>'2019 Donahues Program'!$N$22</f>
        <v>0</v>
      </c>
      <c r="E346" t="s">
        <v>996</v>
      </c>
      <c r="F346" s="219">
        <f>'2019 Donahues Program'!N388</f>
        <v>0</v>
      </c>
      <c r="G346">
        <f>'2019 Donahues Program'!$F$18</f>
        <v>0</v>
      </c>
    </row>
    <row r="347" spans="1:7" x14ac:dyDescent="0.15">
      <c r="A347" t="s">
        <v>718</v>
      </c>
      <c r="C347" s="218">
        <f>'2019 Donahues Program'!$N$22</f>
        <v>0</v>
      </c>
      <c r="D347" s="218">
        <f>'2019 Donahues Program'!$N$22</f>
        <v>0</v>
      </c>
      <c r="E347" t="s">
        <v>997</v>
      </c>
      <c r="F347" s="219">
        <f>'2019 Donahues Program'!N389</f>
        <v>0</v>
      </c>
      <c r="G347">
        <f>'2019 Donahues Program'!$F$18</f>
        <v>0</v>
      </c>
    </row>
    <row r="348" spans="1:7" x14ac:dyDescent="0.15">
      <c r="A348" t="s">
        <v>719</v>
      </c>
      <c r="C348" s="218">
        <f>'2019 Donahues Program'!$N$22</f>
        <v>0</v>
      </c>
      <c r="D348" s="218">
        <f>'2019 Donahues Program'!$N$22</f>
        <v>0</v>
      </c>
      <c r="E348" t="s">
        <v>998</v>
      </c>
      <c r="F348" s="219">
        <f>'2019 Donahues Program'!N390</f>
        <v>0</v>
      </c>
      <c r="G348">
        <f>'2019 Donahues Program'!$F$18</f>
        <v>0</v>
      </c>
    </row>
    <row r="349" spans="1:7" x14ac:dyDescent="0.15">
      <c r="A349" t="s">
        <v>721</v>
      </c>
      <c r="C349" s="218">
        <f>'2019 Donahues Program'!$N$22</f>
        <v>0</v>
      </c>
      <c r="D349" s="218">
        <f>'2019 Donahues Program'!$N$22</f>
        <v>0</v>
      </c>
      <c r="E349" t="s">
        <v>999</v>
      </c>
      <c r="F349" s="219">
        <f>'2019 Donahues Program'!N391</f>
        <v>0</v>
      </c>
      <c r="G349">
        <f>'2019 Donahues Program'!$F$18</f>
        <v>0</v>
      </c>
    </row>
    <row r="350" spans="1:7" x14ac:dyDescent="0.15">
      <c r="A350" t="s">
        <v>722</v>
      </c>
      <c r="C350" s="218">
        <f>'2019 Donahues Program'!$N$22</f>
        <v>0</v>
      </c>
      <c r="D350" s="218">
        <f>'2019 Donahues Program'!$N$22</f>
        <v>0</v>
      </c>
      <c r="E350" t="s">
        <v>1000</v>
      </c>
      <c r="F350" s="219">
        <f>'2019 Donahues Program'!N392</f>
        <v>0</v>
      </c>
      <c r="G350">
        <f>'2019 Donahues Program'!$F$18</f>
        <v>0</v>
      </c>
    </row>
    <row r="351" spans="1:7" x14ac:dyDescent="0.15">
      <c r="A351" t="s">
        <v>1074</v>
      </c>
      <c r="C351" s="218">
        <f>'2019 Donahues Program'!$N$22</f>
        <v>0</v>
      </c>
      <c r="D351" s="218">
        <f>'2019 Donahues Program'!$N$22</f>
        <v>0</v>
      </c>
      <c r="E351" t="s">
        <v>1081</v>
      </c>
      <c r="F351" s="219">
        <f>'2019 Donahues Program'!N393</f>
        <v>0</v>
      </c>
      <c r="G351">
        <f>'2019 Donahues Program'!$F$18</f>
        <v>0</v>
      </c>
    </row>
    <row r="352" spans="1:7" x14ac:dyDescent="0.15">
      <c r="A352" t="s">
        <v>723</v>
      </c>
      <c r="C352" s="218">
        <f>'2019 Donahues Program'!$N$22</f>
        <v>0</v>
      </c>
      <c r="D352" s="218">
        <f>'2019 Donahues Program'!$N$22</f>
        <v>0</v>
      </c>
      <c r="E352" t="s">
        <v>1001</v>
      </c>
      <c r="F352" s="219">
        <f>'2019 Donahues Program'!N394</f>
        <v>0</v>
      </c>
      <c r="G352">
        <f>'2019 Donahues Program'!$F$18</f>
        <v>0</v>
      </c>
    </row>
    <row r="353" spans="1:7" x14ac:dyDescent="0.15">
      <c r="A353" t="s">
        <v>724</v>
      </c>
      <c r="C353" s="218">
        <f>'2019 Donahues Program'!$N$22</f>
        <v>0</v>
      </c>
      <c r="D353" s="218">
        <f>'2019 Donahues Program'!$N$22</f>
        <v>0</v>
      </c>
      <c r="E353" t="s">
        <v>1002</v>
      </c>
      <c r="F353" s="219">
        <f>'2019 Donahues Program'!N395</f>
        <v>0</v>
      </c>
      <c r="G353">
        <f>'2019 Donahues Program'!$F$18</f>
        <v>0</v>
      </c>
    </row>
    <row r="354" spans="1:7" x14ac:dyDescent="0.15">
      <c r="A354" t="s">
        <v>725</v>
      </c>
      <c r="C354" s="218">
        <f>'2019 Donahues Program'!$N$22</f>
        <v>0</v>
      </c>
      <c r="D354" s="218">
        <f>'2019 Donahues Program'!$N$22</f>
        <v>0</v>
      </c>
      <c r="E354" t="s">
        <v>1003</v>
      </c>
      <c r="F354" s="219">
        <f>'2019 Donahues Program'!N396</f>
        <v>0</v>
      </c>
      <c r="G354">
        <f>'2019 Donahues Program'!$F$18</f>
        <v>0</v>
      </c>
    </row>
    <row r="355" spans="1:7" x14ac:dyDescent="0.15">
      <c r="A355" t="s">
        <v>726</v>
      </c>
      <c r="C355" s="218">
        <f>'2019 Donahues Program'!$N$22</f>
        <v>0</v>
      </c>
      <c r="D355" s="218">
        <f>'2019 Donahues Program'!$N$22</f>
        <v>0</v>
      </c>
      <c r="E355" t="s">
        <v>1004</v>
      </c>
      <c r="F355" s="219">
        <f>'2019 Donahues Program'!N397</f>
        <v>0</v>
      </c>
      <c r="G355">
        <f>'2019 Donahues Program'!$F$18</f>
        <v>0</v>
      </c>
    </row>
    <row r="356" spans="1:7" x14ac:dyDescent="0.15">
      <c r="A356" t="s">
        <v>727</v>
      </c>
      <c r="C356" s="218">
        <f>'2019 Donahues Program'!$N$22</f>
        <v>0</v>
      </c>
      <c r="D356" s="218">
        <f>'2019 Donahues Program'!$N$22</f>
        <v>0</v>
      </c>
      <c r="E356" t="s">
        <v>1005</v>
      </c>
      <c r="F356" s="219">
        <f>'2019 Donahues Program'!N398</f>
        <v>0</v>
      </c>
      <c r="G356">
        <f>'2019 Donahues Program'!$F$18</f>
        <v>0</v>
      </c>
    </row>
    <row r="357" spans="1:7" x14ac:dyDescent="0.15">
      <c r="A357" t="s">
        <v>728</v>
      </c>
      <c r="C357" s="218">
        <f>'2019 Donahues Program'!$N$22</f>
        <v>0</v>
      </c>
      <c r="D357" s="218">
        <f>'2019 Donahues Program'!$N$22</f>
        <v>0</v>
      </c>
      <c r="E357" t="s">
        <v>1006</v>
      </c>
      <c r="F357" s="219">
        <f>'2019 Donahues Program'!N399</f>
        <v>0</v>
      </c>
      <c r="G357">
        <f>'2019 Donahues Program'!$F$18</f>
        <v>0</v>
      </c>
    </row>
    <row r="358" spans="1:7" x14ac:dyDescent="0.15">
      <c r="A358" t="s">
        <v>729</v>
      </c>
      <c r="C358" s="218">
        <f>'2019 Donahues Program'!$N$22</f>
        <v>0</v>
      </c>
      <c r="D358" s="218">
        <f>'2019 Donahues Program'!$N$22</f>
        <v>0</v>
      </c>
      <c r="E358" t="s">
        <v>1007</v>
      </c>
      <c r="F358" s="219">
        <f>'2019 Donahues Program'!N400</f>
        <v>0</v>
      </c>
      <c r="G358">
        <f>'2019 Donahues Program'!$F$18</f>
        <v>0</v>
      </c>
    </row>
    <row r="359" spans="1:7" x14ac:dyDescent="0.15">
      <c r="A359" t="s">
        <v>730</v>
      </c>
      <c r="C359" s="218">
        <f>'2019 Donahues Program'!$N$22</f>
        <v>0</v>
      </c>
      <c r="D359" s="218">
        <f>'2019 Donahues Program'!$N$22</f>
        <v>0</v>
      </c>
      <c r="E359" t="s">
        <v>1008</v>
      </c>
      <c r="F359" s="219">
        <f>'2019 Donahues Program'!N401</f>
        <v>0</v>
      </c>
      <c r="G359">
        <f>'2019 Donahues Program'!$F$18</f>
        <v>0</v>
      </c>
    </row>
    <row r="360" spans="1:7" x14ac:dyDescent="0.15">
      <c r="A360" t="s">
        <v>731</v>
      </c>
      <c r="C360" s="218">
        <f>'2019 Donahues Program'!$N$22</f>
        <v>0</v>
      </c>
      <c r="D360" s="218">
        <f>'2019 Donahues Program'!$N$22</f>
        <v>0</v>
      </c>
      <c r="E360" t="s">
        <v>1009</v>
      </c>
      <c r="F360" s="219">
        <f>'2019 Donahues Program'!N402</f>
        <v>0</v>
      </c>
      <c r="G360">
        <f>'2019 Donahues Program'!$F$18</f>
        <v>0</v>
      </c>
    </row>
    <row r="361" spans="1:7" x14ac:dyDescent="0.15">
      <c r="A361" t="s">
        <v>732</v>
      </c>
      <c r="C361" s="218">
        <f>'2019 Donahues Program'!$N$22</f>
        <v>0</v>
      </c>
      <c r="D361" s="218">
        <f>'2019 Donahues Program'!$N$22</f>
        <v>0</v>
      </c>
      <c r="E361" t="s">
        <v>1010</v>
      </c>
      <c r="F361" s="219">
        <f>'2019 Donahues Program'!N403</f>
        <v>0</v>
      </c>
      <c r="G361">
        <f>'2019 Donahues Program'!$F$18</f>
        <v>0</v>
      </c>
    </row>
    <row r="362" spans="1:7" x14ac:dyDescent="0.15">
      <c r="A362" t="s">
        <v>733</v>
      </c>
      <c r="C362" s="218">
        <f>'2019 Donahues Program'!$N$22</f>
        <v>0</v>
      </c>
      <c r="D362" s="218">
        <f>'2019 Donahues Program'!$N$22</f>
        <v>0</v>
      </c>
      <c r="E362" t="s">
        <v>1011</v>
      </c>
      <c r="F362" s="219">
        <f>'2019 Donahues Program'!N404</f>
        <v>0</v>
      </c>
      <c r="G362">
        <f>'2019 Donahues Program'!$F$18</f>
        <v>0</v>
      </c>
    </row>
    <row r="363" spans="1:7" x14ac:dyDescent="0.15">
      <c r="A363" t="s">
        <v>734</v>
      </c>
      <c r="C363" s="218">
        <f>'2019 Donahues Program'!$N$22</f>
        <v>0</v>
      </c>
      <c r="D363" s="218">
        <f>'2019 Donahues Program'!$N$22</f>
        <v>0</v>
      </c>
      <c r="E363" t="s">
        <v>1012</v>
      </c>
      <c r="F363" s="219">
        <f>'2019 Donahues Program'!N405</f>
        <v>0</v>
      </c>
      <c r="G363">
        <f>'2019 Donahues Program'!$F$18</f>
        <v>0</v>
      </c>
    </row>
    <row r="364" spans="1:7" x14ac:dyDescent="0.15">
      <c r="A364" t="s">
        <v>735</v>
      </c>
      <c r="C364" s="218">
        <f>'2019 Donahues Program'!$N$22</f>
        <v>0</v>
      </c>
      <c r="D364" s="218">
        <f>'2019 Donahues Program'!$N$22</f>
        <v>0</v>
      </c>
      <c r="E364" t="s">
        <v>1013</v>
      </c>
      <c r="F364" s="219">
        <f>'2019 Donahues Program'!N406</f>
        <v>0</v>
      </c>
      <c r="G364">
        <f>'2019 Donahues Program'!$F$18</f>
        <v>0</v>
      </c>
    </row>
    <row r="365" spans="1:7" x14ac:dyDescent="0.15">
      <c r="A365" t="s">
        <v>736</v>
      </c>
      <c r="C365" s="218">
        <f>'2019 Donahues Program'!$N$22</f>
        <v>0</v>
      </c>
      <c r="D365" s="218">
        <f>'2019 Donahues Program'!$N$22</f>
        <v>0</v>
      </c>
      <c r="E365" t="s">
        <v>1014</v>
      </c>
      <c r="F365" s="219">
        <f>'2019 Donahues Program'!N407</f>
        <v>0</v>
      </c>
      <c r="G365">
        <f>'2019 Donahues Program'!$F$18</f>
        <v>0</v>
      </c>
    </row>
    <row r="366" spans="1:7" x14ac:dyDescent="0.15">
      <c r="A366" t="s">
        <v>737</v>
      </c>
      <c r="C366" s="218">
        <f>'2019 Donahues Program'!$N$22</f>
        <v>0</v>
      </c>
      <c r="D366" s="218">
        <f>'2019 Donahues Program'!$N$22</f>
        <v>0</v>
      </c>
      <c r="E366" t="s">
        <v>1015</v>
      </c>
      <c r="F366" s="219">
        <f>'2019 Donahues Program'!N408</f>
        <v>0</v>
      </c>
      <c r="G366">
        <f>'2019 Donahues Program'!$F$18</f>
        <v>0</v>
      </c>
    </row>
    <row r="367" spans="1:7" x14ac:dyDescent="0.15">
      <c r="A367" t="s">
        <v>739</v>
      </c>
      <c r="C367" s="218">
        <f>'2019 Donahues Program'!$N$22</f>
        <v>0</v>
      </c>
      <c r="D367" s="218">
        <f>'2019 Donahues Program'!$N$22</f>
        <v>0</v>
      </c>
      <c r="E367" t="s">
        <v>1016</v>
      </c>
      <c r="F367" s="219">
        <f>'2019 Donahues Program'!N409</f>
        <v>0</v>
      </c>
      <c r="G367">
        <f>'2019 Donahues Program'!$F$18</f>
        <v>0</v>
      </c>
    </row>
    <row r="368" spans="1:7" x14ac:dyDescent="0.15">
      <c r="A368" t="s">
        <v>740</v>
      </c>
      <c r="C368" s="218">
        <f>'2019 Donahues Program'!$N$22</f>
        <v>0</v>
      </c>
      <c r="D368" s="218">
        <f>'2019 Donahues Program'!$N$22</f>
        <v>0</v>
      </c>
      <c r="E368" t="s">
        <v>1017</v>
      </c>
      <c r="F368" s="219">
        <f>'2019 Donahues Program'!N410</f>
        <v>0</v>
      </c>
      <c r="G368">
        <f>'2019 Donahues Program'!$F$18</f>
        <v>0</v>
      </c>
    </row>
    <row r="369" spans="1:7" x14ac:dyDescent="0.15">
      <c r="A369" t="s">
        <v>741</v>
      </c>
      <c r="C369" s="218">
        <f>'2019 Donahues Program'!$N$22</f>
        <v>0</v>
      </c>
      <c r="D369" s="218">
        <f>'2019 Donahues Program'!$N$22</f>
        <v>0</v>
      </c>
      <c r="E369" t="s">
        <v>1018</v>
      </c>
      <c r="F369" s="219">
        <f>'2019 Donahues Program'!N411</f>
        <v>0</v>
      </c>
      <c r="G369">
        <f>'2019 Donahues Program'!$F$18</f>
        <v>0</v>
      </c>
    </row>
    <row r="370" spans="1:7" x14ac:dyDescent="0.15">
      <c r="A370" t="s">
        <v>742</v>
      </c>
      <c r="C370" s="218">
        <f>'2019 Donahues Program'!$N$22</f>
        <v>0</v>
      </c>
      <c r="D370" s="218">
        <f>'2019 Donahues Program'!$N$22</f>
        <v>0</v>
      </c>
      <c r="E370" t="s">
        <v>1019</v>
      </c>
      <c r="F370" s="219">
        <f>'2019 Donahues Program'!N412</f>
        <v>0</v>
      </c>
      <c r="G370">
        <f>'2019 Donahues Program'!$F$18</f>
        <v>0</v>
      </c>
    </row>
    <row r="371" spans="1:7" x14ac:dyDescent="0.15">
      <c r="A371" t="s">
        <v>743</v>
      </c>
      <c r="C371" s="218">
        <f>'2019 Donahues Program'!$N$22</f>
        <v>0</v>
      </c>
      <c r="D371" s="218">
        <f>'2019 Donahues Program'!$N$22</f>
        <v>0</v>
      </c>
      <c r="E371" t="s">
        <v>1020</v>
      </c>
      <c r="F371" s="219">
        <f>'2019 Donahues Program'!N413</f>
        <v>0</v>
      </c>
      <c r="G371">
        <f>'2019 Donahues Program'!$F$18</f>
        <v>0</v>
      </c>
    </row>
    <row r="372" spans="1:7" x14ac:dyDescent="0.15">
      <c r="A372" t="s">
        <v>744</v>
      </c>
      <c r="C372" s="218">
        <f>'2019 Donahues Program'!$N$22</f>
        <v>0</v>
      </c>
      <c r="D372" s="218">
        <f>'2019 Donahues Program'!$N$22</f>
        <v>0</v>
      </c>
      <c r="E372" t="s">
        <v>1021</v>
      </c>
      <c r="F372" s="219">
        <f>'2019 Donahues Program'!N414</f>
        <v>0</v>
      </c>
      <c r="G372">
        <f>'2019 Donahues Program'!$F$18</f>
        <v>0</v>
      </c>
    </row>
    <row r="373" spans="1:7" x14ac:dyDescent="0.15">
      <c r="A373" t="s">
        <v>745</v>
      </c>
      <c r="C373" s="218">
        <f>'2019 Donahues Program'!$N$22</f>
        <v>0</v>
      </c>
      <c r="D373" s="218">
        <f>'2019 Donahues Program'!$N$22</f>
        <v>0</v>
      </c>
      <c r="E373" t="s">
        <v>1022</v>
      </c>
      <c r="F373" s="219">
        <f>'2019 Donahues Program'!N415</f>
        <v>0</v>
      </c>
      <c r="G373">
        <f>'2019 Donahues Program'!$F$18</f>
        <v>0</v>
      </c>
    </row>
    <row r="374" spans="1:7" x14ac:dyDescent="0.15">
      <c r="A374" t="s">
        <v>746</v>
      </c>
      <c r="C374" s="218">
        <f>'2019 Donahues Program'!$N$22</f>
        <v>0</v>
      </c>
      <c r="D374" s="218">
        <f>'2019 Donahues Program'!$N$22</f>
        <v>0</v>
      </c>
      <c r="E374" t="s">
        <v>1023</v>
      </c>
      <c r="F374" s="219">
        <f>'2019 Donahues Program'!N416</f>
        <v>0</v>
      </c>
      <c r="G374">
        <f>'2019 Donahues Program'!$F$18</f>
        <v>0</v>
      </c>
    </row>
    <row r="375" spans="1:7" x14ac:dyDescent="0.15">
      <c r="A375" t="s">
        <v>747</v>
      </c>
      <c r="C375" s="218">
        <f>'2019 Donahues Program'!$N$22</f>
        <v>0</v>
      </c>
      <c r="D375" s="218">
        <f>'2019 Donahues Program'!$N$22</f>
        <v>0</v>
      </c>
      <c r="E375" t="s">
        <v>1024</v>
      </c>
      <c r="F375" s="219">
        <f>'2019 Donahues Program'!N418</f>
        <v>0</v>
      </c>
      <c r="G375">
        <f>'2019 Donahues Program'!$F$18</f>
        <v>0</v>
      </c>
    </row>
    <row r="376" spans="1:7" x14ac:dyDescent="0.15">
      <c r="A376" t="s">
        <v>748</v>
      </c>
      <c r="C376" s="218">
        <f>'2019 Donahues Program'!$N$22</f>
        <v>0</v>
      </c>
      <c r="D376" s="218">
        <f>'2019 Donahues Program'!$N$22</f>
        <v>0</v>
      </c>
      <c r="E376" t="s">
        <v>1025</v>
      </c>
      <c r="F376" s="219">
        <f>'2019 Donahues Program'!N419</f>
        <v>0</v>
      </c>
      <c r="G376">
        <f>'2019 Donahues Program'!$F$18</f>
        <v>0</v>
      </c>
    </row>
    <row r="377" spans="1:7" x14ac:dyDescent="0.15">
      <c r="A377" t="s">
        <v>749</v>
      </c>
      <c r="C377" s="218">
        <f>'2019 Donahues Program'!$N$22</f>
        <v>0</v>
      </c>
      <c r="D377" s="218">
        <f>'2019 Donahues Program'!$N$22</f>
        <v>0</v>
      </c>
      <c r="E377" t="s">
        <v>1026</v>
      </c>
      <c r="F377" s="219">
        <f>'2019 Donahues Program'!N417</f>
        <v>0</v>
      </c>
      <c r="G377">
        <f>'2019 Donahues Program'!$F$18</f>
        <v>0</v>
      </c>
    </row>
    <row r="378" spans="1:7" x14ac:dyDescent="0.15">
      <c r="A378" t="s">
        <v>750</v>
      </c>
      <c r="C378" s="218">
        <f>'2019 Donahues Program'!$N$22</f>
        <v>0</v>
      </c>
      <c r="D378" s="218">
        <f>'2019 Donahues Program'!$N$22</f>
        <v>0</v>
      </c>
      <c r="E378" t="s">
        <v>1027</v>
      </c>
      <c r="F378" s="219" t="e">
        <f>'2019 Donahues Program'!#REF!</f>
        <v>#REF!</v>
      </c>
      <c r="G378">
        <f>'2019 Donahues Program'!$F$18</f>
        <v>0</v>
      </c>
    </row>
    <row r="379" spans="1:7" x14ac:dyDescent="0.15">
      <c r="A379" t="s">
        <v>751</v>
      </c>
      <c r="C379" s="218">
        <f>'2019 Donahues Program'!$N$22</f>
        <v>0</v>
      </c>
      <c r="D379" s="218">
        <f>'2019 Donahues Program'!$N$22</f>
        <v>0</v>
      </c>
      <c r="E379" t="s">
        <v>1028</v>
      </c>
      <c r="F379" s="219" t="e">
        <f>'2019 Donahues Program'!#REF!</f>
        <v>#REF!</v>
      </c>
      <c r="G379">
        <f>'2019 Donahues Program'!$F$18</f>
        <v>0</v>
      </c>
    </row>
    <row r="380" spans="1:7" x14ac:dyDescent="0.15">
      <c r="A380" t="s">
        <v>752</v>
      </c>
      <c r="C380" s="218">
        <f>'2019 Donahues Program'!$N$22</f>
        <v>0</v>
      </c>
      <c r="D380" s="218">
        <f>'2019 Donahues Program'!$N$22</f>
        <v>0</v>
      </c>
      <c r="E380" t="s">
        <v>1029</v>
      </c>
      <c r="F380" s="219" t="e">
        <f>'2019 Donahues Program'!#REF!</f>
        <v>#REF!</v>
      </c>
      <c r="G380">
        <f>'2019 Donahues Program'!$F$18</f>
        <v>0</v>
      </c>
    </row>
    <row r="381" spans="1:7" x14ac:dyDescent="0.15">
      <c r="A381" t="s">
        <v>901</v>
      </c>
      <c r="C381" s="218">
        <f>'2019 Donahues Program'!$N$22</f>
        <v>0</v>
      </c>
      <c r="D381" s="218">
        <f>'2019 Donahues Program'!$N$22</f>
        <v>0</v>
      </c>
      <c r="E381" t="s">
        <v>1030</v>
      </c>
      <c r="F381" s="219" t="e">
        <f>'2019 Donahues Program'!#REF!</f>
        <v>#REF!</v>
      </c>
      <c r="G381">
        <f>'2019 Donahues Program'!$F$18</f>
        <v>0</v>
      </c>
    </row>
    <row r="382" spans="1:7" x14ac:dyDescent="0.15">
      <c r="A382" t="s">
        <v>1035</v>
      </c>
      <c r="C382" s="218">
        <f>'2019 Donahues Program'!$N$22</f>
        <v>0</v>
      </c>
      <c r="D382" s="218">
        <f>'2019 Donahues Program'!$N$22</f>
        <v>0</v>
      </c>
      <c r="E382" t="s">
        <v>1031</v>
      </c>
      <c r="F382" s="219" t="e">
        <f>'2019 Donahues Program'!#REF!</f>
        <v>#REF!</v>
      </c>
      <c r="G382">
        <f>'2019 Donahues Program'!$F$18</f>
        <v>0</v>
      </c>
    </row>
    <row r="383" spans="1:7" x14ac:dyDescent="0.15">
      <c r="A383" t="s">
        <v>1036</v>
      </c>
      <c r="C383" s="218">
        <f>'2019 Donahues Program'!$N$22</f>
        <v>0</v>
      </c>
      <c r="D383" s="218">
        <f>'2019 Donahues Program'!$N$22</f>
        <v>0</v>
      </c>
      <c r="E383" t="s">
        <v>1032</v>
      </c>
      <c r="F383" s="219" t="e">
        <f>'2019 Donahues Program'!#REF!</f>
        <v>#REF!</v>
      </c>
      <c r="G383">
        <f>'2019 Donahues Program'!$F$18</f>
        <v>0</v>
      </c>
    </row>
    <row r="384" spans="1:7" x14ac:dyDescent="0.15">
      <c r="A384" t="s">
        <v>887</v>
      </c>
      <c r="C384" s="218">
        <f>'2019 Donahues Program'!$N$22</f>
        <v>0</v>
      </c>
      <c r="D384" s="218">
        <f>'2019 Donahues Program'!$N$22</f>
        <v>0</v>
      </c>
      <c r="E384" t="s">
        <v>878</v>
      </c>
      <c r="F384" s="219">
        <f>'2019 Donahues Program'!N426</f>
        <v>0</v>
      </c>
      <c r="G384">
        <f>'2019 Donahues Program'!$F$18</f>
        <v>0</v>
      </c>
    </row>
    <row r="385" spans="1:7" x14ac:dyDescent="0.15">
      <c r="A385" t="s">
        <v>888</v>
      </c>
      <c r="C385" s="218">
        <f>'2019 Donahues Program'!$N$22</f>
        <v>0</v>
      </c>
      <c r="D385" s="218">
        <f>'2019 Donahues Program'!$N$22</f>
        <v>0</v>
      </c>
      <c r="E385" t="s">
        <v>879</v>
      </c>
      <c r="F385" s="219">
        <f>'2019 Donahues Program'!N427</f>
        <v>0</v>
      </c>
      <c r="G385">
        <f>'2019 Donahues Program'!$F$18</f>
        <v>0</v>
      </c>
    </row>
    <row r="386" spans="1:7" x14ac:dyDescent="0.15">
      <c r="A386" t="s">
        <v>889</v>
      </c>
      <c r="C386" s="218">
        <f>'2019 Donahues Program'!$N$22</f>
        <v>0</v>
      </c>
      <c r="D386" s="218">
        <f>'2019 Donahues Program'!$N$22</f>
        <v>0</v>
      </c>
      <c r="E386" t="s">
        <v>880</v>
      </c>
      <c r="F386" s="219">
        <f>'2019 Donahues Program'!N428</f>
        <v>0</v>
      </c>
      <c r="G386">
        <f>'2019 Donahues Program'!$F$18</f>
        <v>0</v>
      </c>
    </row>
    <row r="387" spans="1:7" x14ac:dyDescent="0.15">
      <c r="A387" t="s">
        <v>890</v>
      </c>
      <c r="C387" s="218">
        <f>'2019 Donahues Program'!$N$22</f>
        <v>0</v>
      </c>
      <c r="D387" s="218">
        <f>'2019 Donahues Program'!$N$22</f>
        <v>0</v>
      </c>
      <c r="E387" t="s">
        <v>881</v>
      </c>
      <c r="F387" s="219">
        <f>'2019 Donahues Program'!N431</f>
        <v>0</v>
      </c>
      <c r="G387">
        <f>'2019 Donahues Program'!$F$18</f>
        <v>0</v>
      </c>
    </row>
    <row r="388" spans="1:7" x14ac:dyDescent="0.15">
      <c r="A388" t="s">
        <v>891</v>
      </c>
      <c r="C388" s="218">
        <f>'2019 Donahues Program'!$N$22</f>
        <v>0</v>
      </c>
      <c r="D388" s="218">
        <f>'2019 Donahues Program'!$N$22</f>
        <v>0</v>
      </c>
      <c r="E388" t="s">
        <v>882</v>
      </c>
      <c r="F388" s="219">
        <f>'2019 Donahues Program'!N429</f>
        <v>0</v>
      </c>
      <c r="G388">
        <f>'2019 Donahues Program'!$F$18</f>
        <v>0</v>
      </c>
    </row>
    <row r="389" spans="1:7" x14ac:dyDescent="0.15">
      <c r="A389" t="s">
        <v>892</v>
      </c>
      <c r="C389" s="218">
        <f>'2019 Donahues Program'!$N$22</f>
        <v>0</v>
      </c>
      <c r="D389" s="218">
        <f>'2019 Donahues Program'!$N$22</f>
        <v>0</v>
      </c>
      <c r="E389" t="s">
        <v>883</v>
      </c>
      <c r="F389" s="219">
        <f>'2019 Donahues Program'!N432</f>
        <v>0</v>
      </c>
      <c r="G389">
        <f>'2019 Donahues Program'!$F$18</f>
        <v>0</v>
      </c>
    </row>
    <row r="390" spans="1:7" x14ac:dyDescent="0.15">
      <c r="A390" t="s">
        <v>893</v>
      </c>
      <c r="C390" s="218">
        <f>'2019 Donahues Program'!$N$22</f>
        <v>0</v>
      </c>
      <c r="D390" s="218">
        <f>'2019 Donahues Program'!$N$22</f>
        <v>0</v>
      </c>
      <c r="E390" t="s">
        <v>884</v>
      </c>
      <c r="F390" s="219">
        <f>'2019 Donahues Program'!N433</f>
        <v>0</v>
      </c>
      <c r="G390">
        <f>'2019 Donahues Program'!$F$18</f>
        <v>0</v>
      </c>
    </row>
    <row r="391" spans="1:7" x14ac:dyDescent="0.15">
      <c r="A391" t="s">
        <v>894</v>
      </c>
      <c r="C391" s="218">
        <f>'2019 Donahues Program'!$N$22</f>
        <v>0</v>
      </c>
      <c r="D391" s="218">
        <f>'2019 Donahues Program'!$N$22</f>
        <v>0</v>
      </c>
      <c r="E391" t="s">
        <v>885</v>
      </c>
      <c r="F391" s="219">
        <f>'2019 Donahues Program'!N430</f>
        <v>0</v>
      </c>
      <c r="G391">
        <f>'2019 Donahues Program'!$F$18</f>
        <v>0</v>
      </c>
    </row>
    <row r="392" spans="1:7" x14ac:dyDescent="0.15">
      <c r="A392" t="s">
        <v>895</v>
      </c>
      <c r="C392" s="218">
        <f>'2019 Donahues Program'!$N$22</f>
        <v>0</v>
      </c>
      <c r="D392" s="218">
        <f>'2019 Donahues Program'!$N$22</f>
        <v>0</v>
      </c>
      <c r="E392" t="s">
        <v>886</v>
      </c>
      <c r="F392" s="219">
        <f>'2019 Donahues Program'!N434</f>
        <v>0</v>
      </c>
      <c r="G392">
        <f>'2019 Donahues Program'!$F$18</f>
        <v>0</v>
      </c>
    </row>
    <row r="393" spans="1:7" x14ac:dyDescent="0.15">
      <c r="A393" t="s">
        <v>1041</v>
      </c>
      <c r="C393" s="218">
        <f>'2019 Donahues Program'!$N$22</f>
        <v>0</v>
      </c>
      <c r="D393" s="218">
        <f>'2019 Donahues Program'!$N$22</f>
        <v>0</v>
      </c>
      <c r="E393" t="s">
        <v>1037</v>
      </c>
      <c r="F393" s="219" t="e">
        <f>'2019 Donahues Program'!#REF!</f>
        <v>#REF!</v>
      </c>
      <c r="G393">
        <f>'2019 Donahues Program'!$F$18</f>
        <v>0</v>
      </c>
    </row>
    <row r="394" spans="1:7" x14ac:dyDescent="0.15">
      <c r="A394" t="s">
        <v>1042</v>
      </c>
      <c r="C394" s="218">
        <f>'2019 Donahues Program'!$N$22</f>
        <v>0</v>
      </c>
      <c r="D394" s="218">
        <f>'2019 Donahues Program'!$N$22</f>
        <v>0</v>
      </c>
      <c r="E394" t="s">
        <v>1038</v>
      </c>
      <c r="F394" s="219" t="e">
        <f>'2019 Donahues Program'!#REF!</f>
        <v>#REF!</v>
      </c>
      <c r="G394">
        <f>'2019 Donahues Program'!$F$18</f>
        <v>0</v>
      </c>
    </row>
    <row r="395" spans="1:7" x14ac:dyDescent="0.15">
      <c r="A395" t="s">
        <v>1043</v>
      </c>
      <c r="C395" s="218">
        <f>'2019 Donahues Program'!$N$22</f>
        <v>0</v>
      </c>
      <c r="D395" s="218">
        <f>'2019 Donahues Program'!$N$22</f>
        <v>0</v>
      </c>
      <c r="E395" t="s">
        <v>1039</v>
      </c>
      <c r="F395" s="219" t="e">
        <f>'2019 Donahues Program'!#REF!</f>
        <v>#REF!</v>
      </c>
      <c r="G395">
        <f>'2019 Donahues Program'!$F$18</f>
        <v>0</v>
      </c>
    </row>
    <row r="396" spans="1:7" x14ac:dyDescent="0.15">
      <c r="A396" t="s">
        <v>1044</v>
      </c>
      <c r="C396" s="218">
        <f>'2019 Donahues Program'!$N$22</f>
        <v>0</v>
      </c>
      <c r="D396" s="218">
        <f>'2019 Donahues Program'!$N$22</f>
        <v>0</v>
      </c>
      <c r="E396" t="s">
        <v>1040</v>
      </c>
      <c r="F396" s="219" t="e">
        <f>'2019 Donahues Program'!#REF!</f>
        <v>#REF!</v>
      </c>
      <c r="G396">
        <f>'2019 Donahues Program'!$F$18</f>
        <v>0</v>
      </c>
    </row>
    <row r="397" spans="1:7" x14ac:dyDescent="0.15">
      <c r="A397" t="s">
        <v>909</v>
      </c>
      <c r="C397" s="218">
        <f>'2019 Donahues Program'!$N$22</f>
        <v>0</v>
      </c>
      <c r="D397" s="218">
        <f>'2019 Donahues Program'!$N$22</f>
        <v>0</v>
      </c>
      <c r="E397" t="s">
        <v>902</v>
      </c>
      <c r="F397" s="219" t="e">
        <f>'2019 Donahues Program'!#REF!</f>
        <v>#REF!</v>
      </c>
      <c r="G397">
        <f>'2019 Donahues Program'!$F$18</f>
        <v>0</v>
      </c>
    </row>
    <row r="398" spans="1:7" x14ac:dyDescent="0.15">
      <c r="A398" t="s">
        <v>1082</v>
      </c>
      <c r="C398" s="218">
        <f>'2019 Donahues Program'!$N$22</f>
        <v>0</v>
      </c>
      <c r="D398" s="218">
        <f>'2019 Donahues Program'!$N$22</f>
        <v>0</v>
      </c>
      <c r="E398" t="s">
        <v>1083</v>
      </c>
      <c r="F398" s="219" t="e">
        <f>'2019 Donahues Program'!#REF!</f>
        <v>#REF!</v>
      </c>
      <c r="G398">
        <f>'2019 Donahues Program'!$F$18</f>
        <v>0</v>
      </c>
    </row>
    <row r="399" spans="1:7" x14ac:dyDescent="0.15">
      <c r="A399" t="s">
        <v>910</v>
      </c>
      <c r="C399" s="218">
        <f>'2019 Donahues Program'!$N$22</f>
        <v>0</v>
      </c>
      <c r="D399" s="218">
        <f>'2019 Donahues Program'!$N$22</f>
        <v>0</v>
      </c>
      <c r="E399" t="s">
        <v>903</v>
      </c>
      <c r="F399" s="219" t="e">
        <f>'2019 Donahues Program'!#REF!</f>
        <v>#REF!</v>
      </c>
      <c r="G399">
        <f>'2019 Donahues Program'!$F$18</f>
        <v>0</v>
      </c>
    </row>
    <row r="400" spans="1:7" x14ac:dyDescent="0.15">
      <c r="A400" t="s">
        <v>911</v>
      </c>
      <c r="C400" s="218">
        <f>'2019 Donahues Program'!$N$22</f>
        <v>0</v>
      </c>
      <c r="D400" s="218">
        <f>'2019 Donahues Program'!$N$22</f>
        <v>0</v>
      </c>
      <c r="E400" t="s">
        <v>904</v>
      </c>
      <c r="F400" s="219" t="e">
        <f>'2019 Donahues Program'!#REF!</f>
        <v>#REF!</v>
      </c>
      <c r="G400">
        <f>'2019 Donahues Program'!$F$18</f>
        <v>0</v>
      </c>
    </row>
    <row r="401" spans="1:7" x14ac:dyDescent="0.15">
      <c r="A401" t="s">
        <v>912</v>
      </c>
      <c r="C401" s="218">
        <f>'2019 Donahues Program'!$N$22</f>
        <v>0</v>
      </c>
      <c r="D401" s="218">
        <f>'2019 Donahues Program'!$N$22</f>
        <v>0</v>
      </c>
      <c r="E401" t="s">
        <v>905</v>
      </c>
      <c r="F401" s="219" t="e">
        <f>'2019 Donahues Program'!#REF!</f>
        <v>#REF!</v>
      </c>
      <c r="G401">
        <f>'2019 Donahues Program'!$F$18</f>
        <v>0</v>
      </c>
    </row>
    <row r="402" spans="1:7" x14ac:dyDescent="0.15">
      <c r="A402" t="s">
        <v>913</v>
      </c>
      <c r="C402" s="218">
        <f>'2019 Donahues Program'!$N$22</f>
        <v>0</v>
      </c>
      <c r="D402" s="218">
        <f>'2019 Donahues Program'!$N$22</f>
        <v>0</v>
      </c>
      <c r="E402" t="s">
        <v>906</v>
      </c>
      <c r="F402" s="219" t="e">
        <f>'2019 Donahues Program'!#REF!</f>
        <v>#REF!</v>
      </c>
      <c r="G402">
        <f>'2019 Donahues Program'!$F$18</f>
        <v>0</v>
      </c>
    </row>
    <row r="403" spans="1:7" x14ac:dyDescent="0.15">
      <c r="A403" t="s">
        <v>914</v>
      </c>
      <c r="C403" s="218">
        <f>'2019 Donahues Program'!$N$22</f>
        <v>0</v>
      </c>
      <c r="D403" s="218">
        <f>'2019 Donahues Program'!$N$22</f>
        <v>0</v>
      </c>
      <c r="E403" t="s">
        <v>907</v>
      </c>
      <c r="F403" s="219" t="e">
        <f>'2019 Donahues Program'!#REF!</f>
        <v>#REF!</v>
      </c>
      <c r="G403">
        <f>'2019 Donahues Program'!$F$18</f>
        <v>0</v>
      </c>
    </row>
    <row r="404" spans="1:7" x14ac:dyDescent="0.15">
      <c r="A404" t="s">
        <v>915</v>
      </c>
      <c r="C404" s="218">
        <f>'2019 Donahues Program'!$N$22</f>
        <v>0</v>
      </c>
      <c r="D404" s="218">
        <f>'2019 Donahues Program'!$N$22</f>
        <v>0</v>
      </c>
      <c r="E404" t="s">
        <v>908</v>
      </c>
      <c r="F404" s="219" t="e">
        <f>'2019 Donahues Program'!#REF!</f>
        <v>#REF!</v>
      </c>
      <c r="G404">
        <f>'2019 Donahues Program'!$F$18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H404"/>
  <sheetViews>
    <sheetView workbookViewId="0">
      <selection activeCell="B9" sqref="B9:F9"/>
    </sheetView>
  </sheetViews>
  <sheetFormatPr baseColWidth="10" defaultColWidth="8.83203125" defaultRowHeight="12" x14ac:dyDescent="0.15"/>
  <cols>
    <col min="1" max="1" width="43.83203125" customWidth="1"/>
    <col min="2" max="2" width="9.33203125" bestFit="1" customWidth="1"/>
    <col min="3" max="4" width="16.5" style="218" customWidth="1"/>
    <col min="5" max="5" width="15" customWidth="1"/>
    <col min="6" max="6" width="7.5" style="219" bestFit="1" customWidth="1"/>
    <col min="7" max="7" width="16.5" bestFit="1" customWidth="1"/>
    <col min="8" max="8" width="10.6640625" bestFit="1" customWidth="1"/>
  </cols>
  <sheetData>
    <row r="1" spans="1:8" s="217" customFormat="1" x14ac:dyDescent="0.15">
      <c r="A1" s="212" t="s">
        <v>1084</v>
      </c>
      <c r="B1" s="212" t="s">
        <v>1085</v>
      </c>
      <c r="C1" s="213" t="s">
        <v>1086</v>
      </c>
      <c r="D1" s="213" t="s">
        <v>1087</v>
      </c>
      <c r="E1" s="214" t="s">
        <v>1088</v>
      </c>
      <c r="F1" s="215" t="s">
        <v>1089</v>
      </c>
      <c r="G1" s="216" t="s">
        <v>1090</v>
      </c>
      <c r="H1" s="212" t="s">
        <v>1091</v>
      </c>
    </row>
    <row r="2" spans="1:8" x14ac:dyDescent="0.15">
      <c r="A2" t="s">
        <v>639</v>
      </c>
      <c r="C2" s="218">
        <f>'2019 Donahues Program'!$Q$22</f>
        <v>0</v>
      </c>
      <c r="D2" s="218">
        <f>'2019 Donahues Program'!$Q$22</f>
        <v>0</v>
      </c>
      <c r="E2" t="s">
        <v>520</v>
      </c>
      <c r="F2" s="219">
        <f>'2019 Donahues Program'!Q28</f>
        <v>0</v>
      </c>
      <c r="G2">
        <f>'2019 Donahues Program'!$F$18</f>
        <v>0</v>
      </c>
    </row>
    <row r="3" spans="1:8" x14ac:dyDescent="0.15">
      <c r="A3" t="s">
        <v>1053</v>
      </c>
      <c r="C3" s="218">
        <f>'2019 Donahues Program'!$Q$22</f>
        <v>0</v>
      </c>
      <c r="D3" s="218">
        <f>'2019 Donahues Program'!$Q$22</f>
        <v>0</v>
      </c>
      <c r="E3" t="s">
        <v>1052</v>
      </c>
      <c r="F3" s="219">
        <f>'2019 Donahues Program'!Q29</f>
        <v>0</v>
      </c>
      <c r="G3">
        <f>'2019 Donahues Program'!$F$18</f>
        <v>0</v>
      </c>
    </row>
    <row r="4" spans="1:8" x14ac:dyDescent="0.15">
      <c r="A4" t="s">
        <v>640</v>
      </c>
      <c r="C4" s="218">
        <f>'2019 Donahues Program'!$Q$22</f>
        <v>0</v>
      </c>
      <c r="D4" s="218">
        <f>'2019 Donahues Program'!$Q$22</f>
        <v>0</v>
      </c>
      <c r="E4" t="s">
        <v>521</v>
      </c>
      <c r="F4" s="219">
        <f>'2019 Donahues Program'!Q30</f>
        <v>0</v>
      </c>
      <c r="G4">
        <f>'2019 Donahues Program'!$F$18</f>
        <v>0</v>
      </c>
    </row>
    <row r="5" spans="1:8" x14ac:dyDescent="0.15">
      <c r="A5" t="s">
        <v>641</v>
      </c>
      <c r="C5" s="218">
        <f>'2019 Donahues Program'!$Q$22</f>
        <v>0</v>
      </c>
      <c r="D5" s="218">
        <f>'2019 Donahues Program'!$Q$22</f>
        <v>0</v>
      </c>
      <c r="E5" t="s">
        <v>522</v>
      </c>
      <c r="F5" s="219">
        <f>'2019 Donahues Program'!Q31</f>
        <v>0</v>
      </c>
      <c r="G5">
        <f>'2019 Donahues Program'!$F$18</f>
        <v>0</v>
      </c>
    </row>
    <row r="6" spans="1:8" x14ac:dyDescent="0.15">
      <c r="A6" t="s">
        <v>642</v>
      </c>
      <c r="C6" s="218">
        <f>'2019 Donahues Program'!$Q$22</f>
        <v>0</v>
      </c>
      <c r="D6" s="218">
        <f>'2019 Donahues Program'!$Q$22</f>
        <v>0</v>
      </c>
      <c r="E6" t="s">
        <v>523</v>
      </c>
      <c r="F6" s="219">
        <f>'2019 Donahues Program'!Q32</f>
        <v>0</v>
      </c>
      <c r="G6">
        <f>'2019 Donahues Program'!$F$18</f>
        <v>0</v>
      </c>
    </row>
    <row r="7" spans="1:8" x14ac:dyDescent="0.15">
      <c r="A7" t="s">
        <v>644</v>
      </c>
      <c r="C7" s="218">
        <f>'2019 Donahues Program'!$Q$22</f>
        <v>0</v>
      </c>
      <c r="D7" s="218">
        <f>'2019 Donahues Program'!$Q$22</f>
        <v>0</v>
      </c>
      <c r="E7" t="s">
        <v>524</v>
      </c>
      <c r="F7" s="219">
        <f>'2019 Donahues Program'!Q33</f>
        <v>0</v>
      </c>
      <c r="G7">
        <f>'2019 Donahues Program'!$F$18</f>
        <v>0</v>
      </c>
    </row>
    <row r="8" spans="1:8" x14ac:dyDescent="0.15">
      <c r="A8" t="s">
        <v>645</v>
      </c>
      <c r="C8" s="218">
        <f>'2019 Donahues Program'!$Q$22</f>
        <v>0</v>
      </c>
      <c r="D8" s="218">
        <f>'2019 Donahues Program'!$Q$22</f>
        <v>0</v>
      </c>
      <c r="E8" t="s">
        <v>525</v>
      </c>
      <c r="F8" s="219">
        <f>'2019 Donahues Program'!Q34</f>
        <v>0</v>
      </c>
      <c r="G8">
        <f>'2019 Donahues Program'!$F$18</f>
        <v>0</v>
      </c>
    </row>
    <row r="9" spans="1:8" x14ac:dyDescent="0.15">
      <c r="A9" t="s">
        <v>646</v>
      </c>
      <c r="C9" s="218">
        <f>'2019 Donahues Program'!$Q$22</f>
        <v>0</v>
      </c>
      <c r="D9" s="218">
        <f>'2019 Donahues Program'!$Q$22</f>
        <v>0</v>
      </c>
      <c r="E9" t="s">
        <v>526</v>
      </c>
      <c r="F9" s="219">
        <f>'2019 Donahues Program'!Q35</f>
        <v>0</v>
      </c>
      <c r="G9">
        <f>'2019 Donahues Program'!$F$18</f>
        <v>0</v>
      </c>
    </row>
    <row r="10" spans="1:8" x14ac:dyDescent="0.15">
      <c r="A10" t="s">
        <v>647</v>
      </c>
      <c r="C10" s="218">
        <f>'2019 Donahues Program'!$Q$22</f>
        <v>0</v>
      </c>
      <c r="D10" s="218">
        <f>'2019 Donahues Program'!$Q$22</f>
        <v>0</v>
      </c>
      <c r="E10" t="s">
        <v>527</v>
      </c>
      <c r="F10" s="219">
        <f>'2019 Donahues Program'!Q36</f>
        <v>0</v>
      </c>
      <c r="G10">
        <f>'2019 Donahues Program'!$F$18</f>
        <v>0</v>
      </c>
    </row>
    <row r="11" spans="1:8" x14ac:dyDescent="0.15">
      <c r="A11" t="s">
        <v>648</v>
      </c>
      <c r="C11" s="218">
        <f>'2019 Donahues Program'!$Q$22</f>
        <v>0</v>
      </c>
      <c r="D11" s="218">
        <f>'2019 Donahues Program'!$Q$22</f>
        <v>0</v>
      </c>
      <c r="E11" t="s">
        <v>528</v>
      </c>
      <c r="F11" s="219">
        <f>'2019 Donahues Program'!Q37</f>
        <v>0</v>
      </c>
      <c r="G11">
        <f>'2019 Donahues Program'!$F$18</f>
        <v>0</v>
      </c>
    </row>
    <row r="12" spans="1:8" x14ac:dyDescent="0.15">
      <c r="A12" t="s">
        <v>649</v>
      </c>
      <c r="C12" s="218">
        <f>'2019 Donahues Program'!$Q$22</f>
        <v>0</v>
      </c>
      <c r="D12" s="218">
        <f>'2019 Donahues Program'!$Q$22</f>
        <v>0</v>
      </c>
      <c r="E12" t="s">
        <v>529</v>
      </c>
      <c r="F12" s="219">
        <f>'2019 Donahues Program'!Q38</f>
        <v>0</v>
      </c>
      <c r="G12">
        <f>'2019 Donahues Program'!$F$18</f>
        <v>0</v>
      </c>
    </row>
    <row r="13" spans="1:8" x14ac:dyDescent="0.15">
      <c r="A13" t="s">
        <v>650</v>
      </c>
      <c r="C13" s="218">
        <f>'2019 Donahues Program'!$Q$22</f>
        <v>0</v>
      </c>
      <c r="D13" s="218">
        <f>'2019 Donahues Program'!$Q$22</f>
        <v>0</v>
      </c>
      <c r="E13" t="s">
        <v>530</v>
      </c>
      <c r="F13" s="219">
        <f>'2019 Donahues Program'!Q39</f>
        <v>0</v>
      </c>
      <c r="G13">
        <f>'2019 Donahues Program'!$F$18</f>
        <v>0</v>
      </c>
    </row>
    <row r="14" spans="1:8" x14ac:dyDescent="0.15">
      <c r="A14" t="s">
        <v>651</v>
      </c>
      <c r="C14" s="218">
        <f>'2019 Donahues Program'!$Q$22</f>
        <v>0</v>
      </c>
      <c r="D14" s="218">
        <f>'2019 Donahues Program'!$Q$22</f>
        <v>0</v>
      </c>
      <c r="E14" t="s">
        <v>531</v>
      </c>
      <c r="F14" s="219">
        <f>'2019 Donahues Program'!Q40</f>
        <v>0</v>
      </c>
      <c r="G14">
        <f>'2019 Donahues Program'!$F$18</f>
        <v>0</v>
      </c>
    </row>
    <row r="15" spans="1:8" x14ac:dyDescent="0.15">
      <c r="A15" t="s">
        <v>652</v>
      </c>
      <c r="C15" s="218">
        <f>'2019 Donahues Program'!$Q$22</f>
        <v>0</v>
      </c>
      <c r="D15" s="218">
        <f>'2019 Donahues Program'!$Q$22</f>
        <v>0</v>
      </c>
      <c r="E15" t="s">
        <v>532</v>
      </c>
      <c r="F15" s="219">
        <f>'2019 Donahues Program'!Q41</f>
        <v>0</v>
      </c>
      <c r="G15">
        <f>'2019 Donahues Program'!$F$18</f>
        <v>0</v>
      </c>
    </row>
    <row r="16" spans="1:8" x14ac:dyDescent="0.15">
      <c r="A16" t="s">
        <v>653</v>
      </c>
      <c r="C16" s="218">
        <f>'2019 Donahues Program'!$Q$22</f>
        <v>0</v>
      </c>
      <c r="D16" s="218">
        <f>'2019 Donahues Program'!$Q$22</f>
        <v>0</v>
      </c>
      <c r="E16" t="s">
        <v>533</v>
      </c>
      <c r="F16" s="219">
        <f>'2019 Donahues Program'!Q42</f>
        <v>0</v>
      </c>
      <c r="G16">
        <f>'2019 Donahues Program'!$F$18</f>
        <v>0</v>
      </c>
    </row>
    <row r="17" spans="1:7" x14ac:dyDescent="0.15">
      <c r="A17" t="s">
        <v>654</v>
      </c>
      <c r="C17" s="218">
        <f>'2019 Donahues Program'!$Q$22</f>
        <v>0</v>
      </c>
      <c r="D17" s="218">
        <f>'2019 Donahues Program'!$Q$22</f>
        <v>0</v>
      </c>
      <c r="E17" t="s">
        <v>534</v>
      </c>
      <c r="F17" s="219">
        <f>'2019 Donahues Program'!Q43</f>
        <v>0</v>
      </c>
      <c r="G17">
        <f>'2019 Donahues Program'!$F$18</f>
        <v>0</v>
      </c>
    </row>
    <row r="18" spans="1:7" x14ac:dyDescent="0.15">
      <c r="A18" t="s">
        <v>655</v>
      </c>
      <c r="C18" s="218">
        <f>'2019 Donahues Program'!$Q$22</f>
        <v>0</v>
      </c>
      <c r="D18" s="218">
        <f>'2019 Donahues Program'!$Q$22</f>
        <v>0</v>
      </c>
      <c r="E18" t="s">
        <v>535</v>
      </c>
      <c r="F18" s="219">
        <f>'2019 Donahues Program'!Q44</f>
        <v>0</v>
      </c>
      <c r="G18">
        <f>'2019 Donahues Program'!$F$18</f>
        <v>0</v>
      </c>
    </row>
    <row r="19" spans="1:7" x14ac:dyDescent="0.15">
      <c r="A19" t="s">
        <v>656</v>
      </c>
      <c r="C19" s="218">
        <f>'2019 Donahues Program'!$Q$22</f>
        <v>0</v>
      </c>
      <c r="D19" s="218">
        <f>'2019 Donahues Program'!$Q$22</f>
        <v>0</v>
      </c>
      <c r="E19" t="s">
        <v>536</v>
      </c>
      <c r="F19" s="219">
        <f>'2019 Donahues Program'!Q45</f>
        <v>0</v>
      </c>
      <c r="G19">
        <f>'2019 Donahues Program'!$F$18</f>
        <v>0</v>
      </c>
    </row>
    <row r="20" spans="1:7" x14ac:dyDescent="0.15">
      <c r="A20" t="s">
        <v>657</v>
      </c>
      <c r="C20" s="218">
        <f>'2019 Donahues Program'!$Q$22</f>
        <v>0</v>
      </c>
      <c r="D20" s="218">
        <f>'2019 Donahues Program'!$Q$22</f>
        <v>0</v>
      </c>
      <c r="E20" t="s">
        <v>537</v>
      </c>
      <c r="F20" s="219">
        <f>'2019 Donahues Program'!Q46</f>
        <v>0</v>
      </c>
      <c r="G20">
        <f>'2019 Donahues Program'!$F$18</f>
        <v>0</v>
      </c>
    </row>
    <row r="21" spans="1:7" x14ac:dyDescent="0.15">
      <c r="A21" t="s">
        <v>658</v>
      </c>
      <c r="C21" s="218">
        <f>'2019 Donahues Program'!$Q$22</f>
        <v>0</v>
      </c>
      <c r="D21" s="218">
        <f>'2019 Donahues Program'!$Q$22</f>
        <v>0</v>
      </c>
      <c r="E21" t="s">
        <v>538</v>
      </c>
      <c r="F21" s="219">
        <f>'2019 Donahues Program'!Q47</f>
        <v>0</v>
      </c>
      <c r="G21">
        <f>'2019 Donahues Program'!$F$18</f>
        <v>0</v>
      </c>
    </row>
    <row r="22" spans="1:7" x14ac:dyDescent="0.15">
      <c r="A22" t="s">
        <v>1054</v>
      </c>
      <c r="C22" s="218">
        <f>'2019 Donahues Program'!$Q$22</f>
        <v>0</v>
      </c>
      <c r="D22" s="218">
        <f>'2019 Donahues Program'!$Q$22</f>
        <v>0</v>
      </c>
      <c r="E22" t="s">
        <v>1056</v>
      </c>
      <c r="F22" s="219">
        <f>'2019 Donahues Program'!Q48</f>
        <v>0</v>
      </c>
      <c r="G22">
        <f>'2019 Donahues Program'!$F$18</f>
        <v>0</v>
      </c>
    </row>
    <row r="23" spans="1:7" x14ac:dyDescent="0.15">
      <c r="A23" t="s">
        <v>659</v>
      </c>
      <c r="C23" s="218">
        <f>'2019 Donahues Program'!$Q$22</f>
        <v>0</v>
      </c>
      <c r="D23" s="218">
        <f>'2019 Donahues Program'!$Q$22</f>
        <v>0</v>
      </c>
      <c r="E23" t="s">
        <v>1055</v>
      </c>
      <c r="F23" s="219" t="e">
        <f>'2019 Donahues Program'!#REF!</f>
        <v>#REF!</v>
      </c>
      <c r="G23">
        <f>'2019 Donahues Program'!$F$18</f>
        <v>0</v>
      </c>
    </row>
    <row r="24" spans="1:7" x14ac:dyDescent="0.15">
      <c r="A24" t="s">
        <v>1057</v>
      </c>
      <c r="C24" s="218">
        <f>'2019 Donahues Program'!$Q$22</f>
        <v>0</v>
      </c>
      <c r="D24" s="218">
        <f>'2019 Donahues Program'!$Q$22</f>
        <v>0</v>
      </c>
      <c r="E24" t="s">
        <v>1058</v>
      </c>
      <c r="F24" s="219" t="e">
        <f>'2019 Donahues Program'!#REF!</f>
        <v>#REF!</v>
      </c>
      <c r="G24">
        <f>'2019 Donahues Program'!$F$18</f>
        <v>0</v>
      </c>
    </row>
    <row r="25" spans="1:7" x14ac:dyDescent="0.15">
      <c r="A25" t="s">
        <v>660</v>
      </c>
      <c r="C25" s="218">
        <f>'2019 Donahues Program'!$Q$22</f>
        <v>0</v>
      </c>
      <c r="D25" s="218">
        <f>'2019 Donahues Program'!$Q$22</f>
        <v>0</v>
      </c>
      <c r="E25" t="s">
        <v>539</v>
      </c>
      <c r="F25" s="219">
        <f>'2019 Donahues Program'!Q49</f>
        <v>0</v>
      </c>
      <c r="G25">
        <f>'2019 Donahues Program'!$F$18</f>
        <v>0</v>
      </c>
    </row>
    <row r="26" spans="1:7" x14ac:dyDescent="0.15">
      <c r="A26" t="s">
        <v>661</v>
      </c>
      <c r="C26" s="218">
        <f>'2019 Donahues Program'!$Q$22</f>
        <v>0</v>
      </c>
      <c r="D26" s="218">
        <f>'2019 Donahues Program'!$Q$22</f>
        <v>0</v>
      </c>
      <c r="E26" t="s">
        <v>540</v>
      </c>
      <c r="F26" s="219">
        <f>'2019 Donahues Program'!Q51</f>
        <v>0</v>
      </c>
      <c r="G26">
        <f>'2019 Donahues Program'!$F$18</f>
        <v>0</v>
      </c>
    </row>
    <row r="27" spans="1:7" x14ac:dyDescent="0.15">
      <c r="A27" t="s">
        <v>662</v>
      </c>
      <c r="C27" s="218">
        <f>'2019 Donahues Program'!$Q$22</f>
        <v>0</v>
      </c>
      <c r="D27" s="218">
        <f>'2019 Donahues Program'!$Q$22</f>
        <v>0</v>
      </c>
      <c r="E27" t="s">
        <v>541</v>
      </c>
      <c r="F27" s="219">
        <f>'2019 Donahues Program'!Q52</f>
        <v>0</v>
      </c>
      <c r="G27">
        <f>'2019 Donahues Program'!$F$18</f>
        <v>0</v>
      </c>
    </row>
    <row r="28" spans="1:7" x14ac:dyDescent="0.15">
      <c r="A28" t="s">
        <v>663</v>
      </c>
      <c r="C28" s="218">
        <f>'2019 Donahues Program'!$Q$22</f>
        <v>0</v>
      </c>
      <c r="D28" s="218">
        <f>'2019 Donahues Program'!$Q$22</f>
        <v>0</v>
      </c>
      <c r="E28" t="s">
        <v>542</v>
      </c>
      <c r="F28" s="219">
        <f>'2019 Donahues Program'!Q53</f>
        <v>0</v>
      </c>
      <c r="G28">
        <f>'2019 Donahues Program'!$F$18</f>
        <v>0</v>
      </c>
    </row>
    <row r="29" spans="1:7" x14ac:dyDescent="0.15">
      <c r="A29" t="s">
        <v>664</v>
      </c>
      <c r="C29" s="218">
        <f>'2019 Donahues Program'!$Q$22</f>
        <v>0</v>
      </c>
      <c r="D29" s="218">
        <f>'2019 Donahues Program'!$Q$22</f>
        <v>0</v>
      </c>
      <c r="E29" t="s">
        <v>543</v>
      </c>
      <c r="F29" s="219">
        <f>'2019 Donahues Program'!Q54</f>
        <v>0</v>
      </c>
      <c r="G29">
        <f>'2019 Donahues Program'!$F$18</f>
        <v>0</v>
      </c>
    </row>
    <row r="30" spans="1:7" x14ac:dyDescent="0.15">
      <c r="A30" t="s">
        <v>665</v>
      </c>
      <c r="C30" s="218">
        <f>'2019 Donahues Program'!$Q$22</f>
        <v>0</v>
      </c>
      <c r="D30" s="218">
        <f>'2019 Donahues Program'!$Q$22</f>
        <v>0</v>
      </c>
      <c r="E30" t="s">
        <v>544</v>
      </c>
      <c r="F30" s="219">
        <f>'2019 Donahues Program'!Q55</f>
        <v>0</v>
      </c>
      <c r="G30">
        <f>'2019 Donahues Program'!$F$18</f>
        <v>0</v>
      </c>
    </row>
    <row r="31" spans="1:7" x14ac:dyDescent="0.15">
      <c r="A31" t="s">
        <v>666</v>
      </c>
      <c r="C31" s="218">
        <f>'2019 Donahues Program'!$Q$22</f>
        <v>0</v>
      </c>
      <c r="D31" s="218">
        <f>'2019 Donahues Program'!$Q$22</f>
        <v>0</v>
      </c>
      <c r="E31" t="s">
        <v>545</v>
      </c>
      <c r="F31" s="219">
        <f>'2019 Donahues Program'!Q56</f>
        <v>0</v>
      </c>
      <c r="G31">
        <f>'2019 Donahues Program'!$F$18</f>
        <v>0</v>
      </c>
    </row>
    <row r="32" spans="1:7" x14ac:dyDescent="0.15">
      <c r="A32" t="s">
        <v>667</v>
      </c>
      <c r="C32" s="218">
        <f>'2019 Donahues Program'!$Q$22</f>
        <v>0</v>
      </c>
      <c r="D32" s="218">
        <f>'2019 Donahues Program'!$Q$22</f>
        <v>0</v>
      </c>
      <c r="E32" t="s">
        <v>546</v>
      </c>
      <c r="F32" s="219">
        <f>'2019 Donahues Program'!Q57</f>
        <v>0</v>
      </c>
      <c r="G32">
        <f>'2019 Donahues Program'!$F$18</f>
        <v>0</v>
      </c>
    </row>
    <row r="33" spans="1:7" x14ac:dyDescent="0.15">
      <c r="A33" t="s">
        <v>668</v>
      </c>
      <c r="C33" s="218">
        <f>'2019 Donahues Program'!$Q$22</f>
        <v>0</v>
      </c>
      <c r="D33" s="218">
        <f>'2019 Donahues Program'!$Q$22</f>
        <v>0</v>
      </c>
      <c r="E33" t="s">
        <v>547</v>
      </c>
      <c r="F33" s="219">
        <f>'2019 Donahues Program'!Q58</f>
        <v>0</v>
      </c>
      <c r="G33">
        <f>'2019 Donahues Program'!$F$18</f>
        <v>0</v>
      </c>
    </row>
    <row r="34" spans="1:7" x14ac:dyDescent="0.15">
      <c r="A34" t="s">
        <v>669</v>
      </c>
      <c r="C34" s="218">
        <f>'2019 Donahues Program'!$Q$22</f>
        <v>0</v>
      </c>
      <c r="D34" s="218">
        <f>'2019 Donahues Program'!$Q$22</f>
        <v>0</v>
      </c>
      <c r="E34" t="s">
        <v>548</v>
      </c>
      <c r="F34" s="219">
        <f>'2019 Donahues Program'!Q59</f>
        <v>0</v>
      </c>
      <c r="G34">
        <f>'2019 Donahues Program'!$F$18</f>
        <v>0</v>
      </c>
    </row>
    <row r="35" spans="1:7" x14ac:dyDescent="0.15">
      <c r="A35" t="s">
        <v>670</v>
      </c>
      <c r="C35" s="218">
        <f>'2019 Donahues Program'!$Q$22</f>
        <v>0</v>
      </c>
      <c r="D35" s="218">
        <f>'2019 Donahues Program'!$Q$22</f>
        <v>0</v>
      </c>
      <c r="E35" t="s">
        <v>549</v>
      </c>
      <c r="F35" s="219">
        <f>'2019 Donahues Program'!Q61</f>
        <v>0</v>
      </c>
      <c r="G35">
        <f>'2019 Donahues Program'!$F$18</f>
        <v>0</v>
      </c>
    </row>
    <row r="36" spans="1:7" x14ac:dyDescent="0.15">
      <c r="A36" t="s">
        <v>671</v>
      </c>
      <c r="C36" s="218">
        <f>'2019 Donahues Program'!$Q$22</f>
        <v>0</v>
      </c>
      <c r="D36" s="218">
        <f>'2019 Donahues Program'!$Q$22</f>
        <v>0</v>
      </c>
      <c r="E36" t="s">
        <v>550</v>
      </c>
      <c r="F36" s="219">
        <f>'2019 Donahues Program'!Q62</f>
        <v>0</v>
      </c>
      <c r="G36">
        <f>'2019 Donahues Program'!$F$18</f>
        <v>0</v>
      </c>
    </row>
    <row r="37" spans="1:7" x14ac:dyDescent="0.15">
      <c r="A37" t="s">
        <v>672</v>
      </c>
      <c r="C37" s="218">
        <f>'2019 Donahues Program'!$Q$22</f>
        <v>0</v>
      </c>
      <c r="D37" s="218">
        <f>'2019 Donahues Program'!$Q$22</f>
        <v>0</v>
      </c>
      <c r="E37" t="s">
        <v>551</v>
      </c>
      <c r="F37" s="219">
        <f>'2019 Donahues Program'!Q63</f>
        <v>0</v>
      </c>
      <c r="G37">
        <f>'2019 Donahues Program'!$F$18</f>
        <v>0</v>
      </c>
    </row>
    <row r="38" spans="1:7" x14ac:dyDescent="0.15">
      <c r="A38" t="s">
        <v>673</v>
      </c>
      <c r="C38" s="218">
        <f>'2019 Donahues Program'!$Q$22</f>
        <v>0</v>
      </c>
      <c r="D38" s="218">
        <f>'2019 Donahues Program'!$Q$22</f>
        <v>0</v>
      </c>
      <c r="E38" t="s">
        <v>552</v>
      </c>
      <c r="F38" s="219">
        <f>'2019 Donahues Program'!Q64</f>
        <v>0</v>
      </c>
      <c r="G38">
        <f>'2019 Donahues Program'!$F$18</f>
        <v>0</v>
      </c>
    </row>
    <row r="39" spans="1:7" x14ac:dyDescent="0.15">
      <c r="A39" t="s">
        <v>674</v>
      </c>
      <c r="C39" s="218">
        <f>'2019 Donahues Program'!$Q$22</f>
        <v>0</v>
      </c>
      <c r="D39" s="218">
        <f>'2019 Donahues Program'!$Q$22</f>
        <v>0</v>
      </c>
      <c r="E39" t="s">
        <v>553</v>
      </c>
      <c r="F39" s="219">
        <f>'2019 Donahues Program'!Q65</f>
        <v>0</v>
      </c>
      <c r="G39">
        <f>'2019 Donahues Program'!$F$18</f>
        <v>0</v>
      </c>
    </row>
    <row r="40" spans="1:7" x14ac:dyDescent="0.15">
      <c r="A40" t="s">
        <v>874</v>
      </c>
      <c r="C40" s="218">
        <f>'2019 Donahues Program'!$Q$22</f>
        <v>0</v>
      </c>
      <c r="D40" s="218">
        <f>'2019 Donahues Program'!$Q$22</f>
        <v>0</v>
      </c>
      <c r="E40" t="s">
        <v>554</v>
      </c>
      <c r="F40" s="219">
        <f>'2019 Donahues Program'!Q66</f>
        <v>0</v>
      </c>
      <c r="G40">
        <f>'2019 Donahues Program'!$F$18</f>
        <v>0</v>
      </c>
    </row>
    <row r="41" spans="1:7" x14ac:dyDescent="0.15">
      <c r="A41" t="s">
        <v>675</v>
      </c>
      <c r="C41" s="218">
        <f>'2019 Donahues Program'!$Q$22</f>
        <v>0</v>
      </c>
      <c r="D41" s="218">
        <f>'2019 Donahues Program'!$Q$22</f>
        <v>0</v>
      </c>
      <c r="E41" t="s">
        <v>555</v>
      </c>
      <c r="F41" s="219">
        <f>'2019 Donahues Program'!Q67</f>
        <v>0</v>
      </c>
      <c r="G41">
        <f>'2019 Donahues Program'!$F$18</f>
        <v>0</v>
      </c>
    </row>
    <row r="42" spans="1:7" x14ac:dyDescent="0.15">
      <c r="A42" t="s">
        <v>676</v>
      </c>
      <c r="C42" s="218">
        <f>'2019 Donahues Program'!$Q$22</f>
        <v>0</v>
      </c>
      <c r="D42" s="218">
        <f>'2019 Donahues Program'!$Q$22</f>
        <v>0</v>
      </c>
      <c r="E42" t="s">
        <v>556</v>
      </c>
      <c r="F42" s="219">
        <f>'2019 Donahues Program'!Q68</f>
        <v>0</v>
      </c>
      <c r="G42">
        <f>'2019 Donahues Program'!$F$18</f>
        <v>0</v>
      </c>
    </row>
    <row r="43" spans="1:7" x14ac:dyDescent="0.15">
      <c r="A43" t="s">
        <v>677</v>
      </c>
      <c r="C43" s="218">
        <f>'2019 Donahues Program'!$Q$22</f>
        <v>0</v>
      </c>
      <c r="D43" s="218">
        <f>'2019 Donahues Program'!$Q$22</f>
        <v>0</v>
      </c>
      <c r="E43" t="s">
        <v>557</v>
      </c>
      <c r="F43" s="219">
        <f>'2019 Donahues Program'!Q69</f>
        <v>0</v>
      </c>
      <c r="G43">
        <f>'2019 Donahues Program'!$F$18</f>
        <v>0</v>
      </c>
    </row>
    <row r="44" spans="1:7" x14ac:dyDescent="0.15">
      <c r="A44" t="s">
        <v>678</v>
      </c>
      <c r="C44" s="218">
        <f>'2019 Donahues Program'!$Q$22</f>
        <v>0</v>
      </c>
      <c r="D44" s="218">
        <f>'2019 Donahues Program'!$Q$22</f>
        <v>0</v>
      </c>
      <c r="E44" t="s">
        <v>558</v>
      </c>
      <c r="F44" s="219">
        <f>'2019 Donahues Program'!Q70</f>
        <v>0</v>
      </c>
      <c r="G44">
        <f>'2019 Donahues Program'!$F$18</f>
        <v>0</v>
      </c>
    </row>
    <row r="45" spans="1:7" x14ac:dyDescent="0.15">
      <c r="A45" t="s">
        <v>679</v>
      </c>
      <c r="C45" s="218">
        <f>'2019 Donahues Program'!$Q$22</f>
        <v>0</v>
      </c>
      <c r="D45" s="218">
        <f>'2019 Donahues Program'!$Q$22</f>
        <v>0</v>
      </c>
      <c r="E45" t="s">
        <v>559</v>
      </c>
      <c r="F45" s="219">
        <f>'2019 Donahues Program'!Q71</f>
        <v>0</v>
      </c>
      <c r="G45">
        <f>'2019 Donahues Program'!$F$18</f>
        <v>0</v>
      </c>
    </row>
    <row r="46" spans="1:7" x14ac:dyDescent="0.15">
      <c r="A46" t="s">
        <v>680</v>
      </c>
      <c r="C46" s="218">
        <f>'2019 Donahues Program'!$Q$22</f>
        <v>0</v>
      </c>
      <c r="D46" s="218">
        <f>'2019 Donahues Program'!$Q$22</f>
        <v>0</v>
      </c>
      <c r="E46" t="s">
        <v>560</v>
      </c>
      <c r="F46" s="219">
        <f>'2019 Donahues Program'!Q72</f>
        <v>0</v>
      </c>
      <c r="G46">
        <f>'2019 Donahues Program'!$F$18</f>
        <v>0</v>
      </c>
    </row>
    <row r="47" spans="1:7" x14ac:dyDescent="0.15">
      <c r="A47" t="s">
        <v>681</v>
      </c>
      <c r="C47" s="218">
        <f>'2019 Donahues Program'!$Q$22</f>
        <v>0</v>
      </c>
      <c r="D47" s="218">
        <f>'2019 Donahues Program'!$Q$22</f>
        <v>0</v>
      </c>
      <c r="E47" t="s">
        <v>561</v>
      </c>
      <c r="F47" s="219">
        <f>'2019 Donahues Program'!Q73</f>
        <v>0</v>
      </c>
      <c r="G47">
        <f>'2019 Donahues Program'!$F$18</f>
        <v>0</v>
      </c>
    </row>
    <row r="48" spans="1:7" x14ac:dyDescent="0.15">
      <c r="A48" t="s">
        <v>682</v>
      </c>
      <c r="C48" s="218">
        <f>'2019 Donahues Program'!$Q$22</f>
        <v>0</v>
      </c>
      <c r="D48" s="218">
        <f>'2019 Donahues Program'!$Q$22</f>
        <v>0</v>
      </c>
      <c r="E48" t="s">
        <v>562</v>
      </c>
      <c r="F48" s="219">
        <f>'2019 Donahues Program'!Q74</f>
        <v>0</v>
      </c>
      <c r="G48">
        <f>'2019 Donahues Program'!$F$18</f>
        <v>0</v>
      </c>
    </row>
    <row r="49" spans="1:7" x14ac:dyDescent="0.15">
      <c r="A49" t="s">
        <v>683</v>
      </c>
      <c r="C49" s="218">
        <f>'2019 Donahues Program'!$Q$22</f>
        <v>0</v>
      </c>
      <c r="D49" s="218">
        <f>'2019 Donahues Program'!$Q$22</f>
        <v>0</v>
      </c>
      <c r="E49" t="s">
        <v>563</v>
      </c>
      <c r="F49" s="219">
        <f>'2019 Donahues Program'!Q75</f>
        <v>0</v>
      </c>
      <c r="G49">
        <f>'2019 Donahues Program'!$F$18</f>
        <v>0</v>
      </c>
    </row>
    <row r="50" spans="1:7" x14ac:dyDescent="0.15">
      <c r="A50" t="s">
        <v>684</v>
      </c>
      <c r="C50" s="218">
        <f>'2019 Donahues Program'!$Q$22</f>
        <v>0</v>
      </c>
      <c r="D50" s="218">
        <f>'2019 Donahues Program'!$Q$22</f>
        <v>0</v>
      </c>
      <c r="E50" t="s">
        <v>564</v>
      </c>
      <c r="F50" s="219">
        <f>'2019 Donahues Program'!Q76</f>
        <v>0</v>
      </c>
      <c r="G50">
        <f>'2019 Donahues Program'!$F$18</f>
        <v>0</v>
      </c>
    </row>
    <row r="51" spans="1:7" x14ac:dyDescent="0.15">
      <c r="A51" t="s">
        <v>1051</v>
      </c>
      <c r="C51" s="218">
        <f>'2019 Donahues Program'!$Q$22</f>
        <v>0</v>
      </c>
      <c r="D51" s="218">
        <f>'2019 Donahues Program'!$Q$22</f>
        <v>0</v>
      </c>
      <c r="E51" t="s">
        <v>565</v>
      </c>
      <c r="F51" s="219">
        <f>'2019 Donahues Program'!Q77</f>
        <v>0</v>
      </c>
      <c r="G51">
        <f>'2019 Donahues Program'!$F$18</f>
        <v>0</v>
      </c>
    </row>
    <row r="52" spans="1:7" x14ac:dyDescent="0.15">
      <c r="A52" t="s">
        <v>685</v>
      </c>
      <c r="C52" s="218">
        <f>'2019 Donahues Program'!$Q$22</f>
        <v>0</v>
      </c>
      <c r="D52" s="218">
        <f>'2019 Donahues Program'!$Q$22</f>
        <v>0</v>
      </c>
      <c r="E52" t="s">
        <v>566</v>
      </c>
      <c r="F52" s="219">
        <f>'2019 Donahues Program'!Q78</f>
        <v>0</v>
      </c>
      <c r="G52">
        <f>'2019 Donahues Program'!$F$18</f>
        <v>0</v>
      </c>
    </row>
    <row r="53" spans="1:7" x14ac:dyDescent="0.15">
      <c r="A53" t="s">
        <v>686</v>
      </c>
      <c r="C53" s="218">
        <f>'2019 Donahues Program'!$Q$22</f>
        <v>0</v>
      </c>
      <c r="D53" s="218">
        <f>'2019 Donahues Program'!$Q$22</f>
        <v>0</v>
      </c>
      <c r="E53" t="s">
        <v>567</v>
      </c>
      <c r="F53" s="219">
        <f>'2019 Donahues Program'!Q79</f>
        <v>0</v>
      </c>
      <c r="G53">
        <f>'2019 Donahues Program'!$F$18</f>
        <v>0</v>
      </c>
    </row>
    <row r="54" spans="1:7" x14ac:dyDescent="0.15">
      <c r="A54" t="s">
        <v>687</v>
      </c>
      <c r="C54" s="218">
        <f>'2019 Donahues Program'!$Q$22</f>
        <v>0</v>
      </c>
      <c r="D54" s="218">
        <f>'2019 Donahues Program'!$Q$22</f>
        <v>0</v>
      </c>
      <c r="E54" t="s">
        <v>568</v>
      </c>
      <c r="F54" s="219">
        <f>'2019 Donahues Program'!Q80</f>
        <v>0</v>
      </c>
      <c r="G54">
        <f>'2019 Donahues Program'!$F$18</f>
        <v>0</v>
      </c>
    </row>
    <row r="55" spans="1:7" x14ac:dyDescent="0.15">
      <c r="A55" t="s">
        <v>688</v>
      </c>
      <c r="C55" s="218">
        <f>'2019 Donahues Program'!$Q$22</f>
        <v>0</v>
      </c>
      <c r="D55" s="218">
        <f>'2019 Donahues Program'!$Q$22</f>
        <v>0</v>
      </c>
      <c r="E55" t="s">
        <v>569</v>
      </c>
      <c r="F55" s="219">
        <f>'2019 Donahues Program'!Q81</f>
        <v>0</v>
      </c>
      <c r="G55">
        <f>'2019 Donahues Program'!$F$18</f>
        <v>0</v>
      </c>
    </row>
    <row r="56" spans="1:7" x14ac:dyDescent="0.15">
      <c r="A56" t="s">
        <v>689</v>
      </c>
      <c r="C56" s="218">
        <f>'2019 Donahues Program'!$Q$22</f>
        <v>0</v>
      </c>
      <c r="D56" s="218">
        <f>'2019 Donahues Program'!$Q$22</f>
        <v>0</v>
      </c>
      <c r="E56" t="s">
        <v>570</v>
      </c>
      <c r="F56" s="219">
        <f>'2019 Donahues Program'!Q82</f>
        <v>0</v>
      </c>
      <c r="G56">
        <f>'2019 Donahues Program'!$F$18</f>
        <v>0</v>
      </c>
    </row>
    <row r="57" spans="1:7" x14ac:dyDescent="0.15">
      <c r="A57" t="s">
        <v>690</v>
      </c>
      <c r="C57" s="218">
        <f>'2019 Donahues Program'!$Q$22</f>
        <v>0</v>
      </c>
      <c r="D57" s="218">
        <f>'2019 Donahues Program'!$Q$22</f>
        <v>0</v>
      </c>
      <c r="E57" t="s">
        <v>571</v>
      </c>
      <c r="F57" s="219">
        <f>'2019 Donahues Program'!Q83</f>
        <v>0</v>
      </c>
      <c r="G57">
        <f>'2019 Donahues Program'!$F$18</f>
        <v>0</v>
      </c>
    </row>
    <row r="58" spans="1:7" x14ac:dyDescent="0.15">
      <c r="A58" t="s">
        <v>691</v>
      </c>
      <c r="C58" s="218">
        <f>'2019 Donahues Program'!$Q$22</f>
        <v>0</v>
      </c>
      <c r="D58" s="218">
        <f>'2019 Donahues Program'!$Q$22</f>
        <v>0</v>
      </c>
      <c r="E58" t="s">
        <v>572</v>
      </c>
      <c r="F58" s="219" t="e">
        <f>'2019 Donahues Program'!#REF!</f>
        <v>#REF!</v>
      </c>
      <c r="G58">
        <f>'2019 Donahues Program'!$F$18</f>
        <v>0</v>
      </c>
    </row>
    <row r="59" spans="1:7" x14ac:dyDescent="0.15">
      <c r="A59" t="s">
        <v>692</v>
      </c>
      <c r="C59" s="218">
        <f>'2019 Donahues Program'!$Q$22</f>
        <v>0</v>
      </c>
      <c r="D59" s="218">
        <f>'2019 Donahues Program'!$Q$22</f>
        <v>0</v>
      </c>
      <c r="E59" t="s">
        <v>573</v>
      </c>
      <c r="F59" s="219">
        <f>'2019 Donahues Program'!Q86</f>
        <v>0</v>
      </c>
      <c r="G59">
        <f>'2019 Donahues Program'!$F$18</f>
        <v>0</v>
      </c>
    </row>
    <row r="60" spans="1:7" x14ac:dyDescent="0.15">
      <c r="A60" t="s">
        <v>693</v>
      </c>
      <c r="C60" s="218">
        <f>'2019 Donahues Program'!$Q$22</f>
        <v>0</v>
      </c>
      <c r="D60" s="218">
        <f>'2019 Donahues Program'!$Q$22</f>
        <v>0</v>
      </c>
      <c r="E60" t="s">
        <v>574</v>
      </c>
      <c r="F60" s="219">
        <f>'2019 Donahues Program'!Q87</f>
        <v>0</v>
      </c>
      <c r="G60">
        <f>'2019 Donahues Program'!$F$18</f>
        <v>0</v>
      </c>
    </row>
    <row r="61" spans="1:7" x14ac:dyDescent="0.15">
      <c r="A61" t="s">
        <v>1059</v>
      </c>
      <c r="C61" s="218">
        <f>'2019 Donahues Program'!$Q$22</f>
        <v>0</v>
      </c>
      <c r="D61" s="218">
        <f>'2019 Donahues Program'!$Q$22</f>
        <v>0</v>
      </c>
      <c r="E61" t="s">
        <v>1060</v>
      </c>
      <c r="F61" s="219">
        <f>'2019 Donahues Program'!Q88</f>
        <v>0</v>
      </c>
      <c r="G61">
        <f>'2019 Donahues Program'!$F$18</f>
        <v>0</v>
      </c>
    </row>
    <row r="62" spans="1:7" x14ac:dyDescent="0.15">
      <c r="A62" t="s">
        <v>694</v>
      </c>
      <c r="C62" s="218">
        <f>'2019 Donahues Program'!$Q$22</f>
        <v>0</v>
      </c>
      <c r="D62" s="218">
        <f>'2019 Donahues Program'!$Q$22</f>
        <v>0</v>
      </c>
      <c r="E62" t="s">
        <v>575</v>
      </c>
      <c r="F62" s="219">
        <f>'2019 Donahues Program'!Q89</f>
        <v>0</v>
      </c>
      <c r="G62">
        <f>'2019 Donahues Program'!$F$18</f>
        <v>0</v>
      </c>
    </row>
    <row r="63" spans="1:7" x14ac:dyDescent="0.15">
      <c r="A63" t="s">
        <v>695</v>
      </c>
      <c r="C63" s="218">
        <f>'2019 Donahues Program'!$Q$22</f>
        <v>0</v>
      </c>
      <c r="D63" s="218">
        <f>'2019 Donahues Program'!$Q$22</f>
        <v>0</v>
      </c>
      <c r="E63" t="s">
        <v>576</v>
      </c>
      <c r="F63" s="219">
        <f>'2019 Donahues Program'!Q90</f>
        <v>0</v>
      </c>
      <c r="G63">
        <f>'2019 Donahues Program'!$F$18</f>
        <v>0</v>
      </c>
    </row>
    <row r="64" spans="1:7" x14ac:dyDescent="0.15">
      <c r="A64" t="s">
        <v>696</v>
      </c>
      <c r="C64" s="218">
        <f>'2019 Donahues Program'!$Q$22</f>
        <v>0</v>
      </c>
      <c r="D64" s="218">
        <f>'2019 Donahues Program'!$Q$22</f>
        <v>0</v>
      </c>
      <c r="E64" t="s">
        <v>577</v>
      </c>
      <c r="F64" s="219">
        <f>'2019 Donahues Program'!Q91</f>
        <v>0</v>
      </c>
      <c r="G64">
        <f>'2019 Donahues Program'!$F$18</f>
        <v>0</v>
      </c>
    </row>
    <row r="65" spans="1:7" x14ac:dyDescent="0.15">
      <c r="A65" t="s">
        <v>697</v>
      </c>
      <c r="C65" s="218">
        <f>'2019 Donahues Program'!$Q$22</f>
        <v>0</v>
      </c>
      <c r="D65" s="218">
        <f>'2019 Donahues Program'!$Q$22</f>
        <v>0</v>
      </c>
      <c r="E65" t="s">
        <v>578</v>
      </c>
      <c r="F65" s="219">
        <f>'2019 Donahues Program'!Q92</f>
        <v>0</v>
      </c>
      <c r="G65">
        <f>'2019 Donahues Program'!$F$18</f>
        <v>0</v>
      </c>
    </row>
    <row r="66" spans="1:7" x14ac:dyDescent="0.15">
      <c r="A66" t="s">
        <v>698</v>
      </c>
      <c r="C66" s="218">
        <f>'2019 Donahues Program'!$Q$22</f>
        <v>0</v>
      </c>
      <c r="D66" s="218">
        <f>'2019 Donahues Program'!$Q$22</f>
        <v>0</v>
      </c>
      <c r="E66" t="s">
        <v>579</v>
      </c>
      <c r="F66" s="219">
        <f>'2019 Donahues Program'!Q93</f>
        <v>0</v>
      </c>
      <c r="G66">
        <f>'2019 Donahues Program'!$F$18</f>
        <v>0</v>
      </c>
    </row>
    <row r="67" spans="1:7" x14ac:dyDescent="0.15">
      <c r="A67" t="s">
        <v>699</v>
      </c>
      <c r="C67" s="218">
        <f>'2019 Donahues Program'!$Q$22</f>
        <v>0</v>
      </c>
      <c r="D67" s="218">
        <f>'2019 Donahues Program'!$Q$22</f>
        <v>0</v>
      </c>
      <c r="E67" t="s">
        <v>580</v>
      </c>
      <c r="F67" s="219">
        <f>'2019 Donahues Program'!Q94</f>
        <v>0</v>
      </c>
      <c r="G67">
        <f>'2019 Donahues Program'!$F$18</f>
        <v>0</v>
      </c>
    </row>
    <row r="68" spans="1:7" x14ac:dyDescent="0.15">
      <c r="A68" t="s">
        <v>700</v>
      </c>
      <c r="C68" s="218">
        <f>'2019 Donahues Program'!$Q$22</f>
        <v>0</v>
      </c>
      <c r="D68" s="218">
        <f>'2019 Donahues Program'!$Q$22</f>
        <v>0</v>
      </c>
      <c r="E68" t="s">
        <v>581</v>
      </c>
      <c r="F68" s="219">
        <f>'2019 Donahues Program'!Q95</f>
        <v>0</v>
      </c>
      <c r="G68">
        <f>'2019 Donahues Program'!$F$18</f>
        <v>0</v>
      </c>
    </row>
    <row r="69" spans="1:7" x14ac:dyDescent="0.15">
      <c r="A69" t="s">
        <v>701</v>
      </c>
      <c r="C69" s="218">
        <f>'2019 Donahues Program'!$Q$22</f>
        <v>0</v>
      </c>
      <c r="D69" s="218">
        <f>'2019 Donahues Program'!$Q$22</f>
        <v>0</v>
      </c>
      <c r="E69" t="s">
        <v>582</v>
      </c>
      <c r="F69" s="219">
        <f>'2019 Donahues Program'!Q96</f>
        <v>0</v>
      </c>
      <c r="G69">
        <f>'2019 Donahues Program'!$F$18</f>
        <v>0</v>
      </c>
    </row>
    <row r="70" spans="1:7" x14ac:dyDescent="0.15">
      <c r="A70" t="s">
        <v>702</v>
      </c>
      <c r="C70" s="218">
        <f>'2019 Donahues Program'!$Q$22</f>
        <v>0</v>
      </c>
      <c r="D70" s="218">
        <f>'2019 Donahues Program'!$Q$22</f>
        <v>0</v>
      </c>
      <c r="E70" t="s">
        <v>583</v>
      </c>
      <c r="F70" s="219">
        <f>'2019 Donahues Program'!Q97</f>
        <v>0</v>
      </c>
      <c r="G70">
        <f>'2019 Donahues Program'!$F$18</f>
        <v>0</v>
      </c>
    </row>
    <row r="71" spans="1:7" x14ac:dyDescent="0.15">
      <c r="A71" t="s">
        <v>703</v>
      </c>
      <c r="C71" s="218">
        <f>'2019 Donahues Program'!$Q$22</f>
        <v>0</v>
      </c>
      <c r="D71" s="218">
        <f>'2019 Donahues Program'!$Q$22</f>
        <v>0</v>
      </c>
      <c r="E71" t="s">
        <v>584</v>
      </c>
      <c r="F71" s="219">
        <f>'2019 Donahues Program'!Q98</f>
        <v>0</v>
      </c>
      <c r="G71">
        <f>'2019 Donahues Program'!$F$18</f>
        <v>0</v>
      </c>
    </row>
    <row r="72" spans="1:7" x14ac:dyDescent="0.15">
      <c r="A72" t="s">
        <v>704</v>
      </c>
      <c r="C72" s="218">
        <f>'2019 Donahues Program'!$Q$22</f>
        <v>0</v>
      </c>
      <c r="D72" s="218">
        <f>'2019 Donahues Program'!$Q$22</f>
        <v>0</v>
      </c>
      <c r="E72" t="s">
        <v>585</v>
      </c>
      <c r="F72" s="219">
        <f>'2019 Donahues Program'!Q99</f>
        <v>0</v>
      </c>
      <c r="G72">
        <f>'2019 Donahues Program'!$F$18</f>
        <v>0</v>
      </c>
    </row>
    <row r="73" spans="1:7" x14ac:dyDescent="0.15">
      <c r="A73" t="s">
        <v>705</v>
      </c>
      <c r="C73" s="218">
        <f>'2019 Donahues Program'!$Q$22</f>
        <v>0</v>
      </c>
      <c r="D73" s="218">
        <f>'2019 Donahues Program'!$Q$22</f>
        <v>0</v>
      </c>
      <c r="E73" t="s">
        <v>586</v>
      </c>
      <c r="F73" s="219">
        <f>'2019 Donahues Program'!Q100</f>
        <v>0</v>
      </c>
      <c r="G73">
        <f>'2019 Donahues Program'!$F$18</f>
        <v>0</v>
      </c>
    </row>
    <row r="74" spans="1:7" x14ac:dyDescent="0.15">
      <c r="A74" t="s">
        <v>706</v>
      </c>
      <c r="C74" s="218">
        <f>'2019 Donahues Program'!$Q$22</f>
        <v>0</v>
      </c>
      <c r="D74" s="218">
        <f>'2019 Donahues Program'!$Q$22</f>
        <v>0</v>
      </c>
      <c r="E74" t="s">
        <v>587</v>
      </c>
      <c r="F74" s="219">
        <f>'2019 Donahues Program'!Q101</f>
        <v>0</v>
      </c>
      <c r="G74">
        <f>'2019 Donahues Program'!$F$18</f>
        <v>0</v>
      </c>
    </row>
    <row r="75" spans="1:7" x14ac:dyDescent="0.15">
      <c r="A75" t="s">
        <v>707</v>
      </c>
      <c r="C75" s="218">
        <f>'2019 Donahues Program'!$Q$22</f>
        <v>0</v>
      </c>
      <c r="D75" s="218">
        <f>'2019 Donahues Program'!$Q$22</f>
        <v>0</v>
      </c>
      <c r="E75" t="s">
        <v>588</v>
      </c>
      <c r="F75" s="219">
        <f>'2019 Donahues Program'!Q102</f>
        <v>0</v>
      </c>
      <c r="G75">
        <f>'2019 Donahues Program'!$F$18</f>
        <v>0</v>
      </c>
    </row>
    <row r="76" spans="1:7" x14ac:dyDescent="0.15">
      <c r="A76" t="s">
        <v>708</v>
      </c>
      <c r="C76" s="218">
        <f>'2019 Donahues Program'!$Q$22</f>
        <v>0</v>
      </c>
      <c r="D76" s="218">
        <f>'2019 Donahues Program'!$Q$22</f>
        <v>0</v>
      </c>
      <c r="E76" t="s">
        <v>589</v>
      </c>
      <c r="F76" s="219">
        <f>'2019 Donahues Program'!Q103</f>
        <v>0</v>
      </c>
      <c r="G76">
        <f>'2019 Donahues Program'!$F$18</f>
        <v>0</v>
      </c>
    </row>
    <row r="77" spans="1:7" x14ac:dyDescent="0.15">
      <c r="A77" t="s">
        <v>1061</v>
      </c>
      <c r="C77" s="218">
        <f>'2019 Donahues Program'!$Q$22</f>
        <v>0</v>
      </c>
      <c r="D77" s="218">
        <f>'2019 Donahues Program'!$Q$22</f>
        <v>0</v>
      </c>
      <c r="E77" t="s">
        <v>1062</v>
      </c>
      <c r="F77" s="219">
        <f>'2019 Donahues Program'!Q104</f>
        <v>0</v>
      </c>
      <c r="G77">
        <f>'2019 Donahues Program'!$F$18</f>
        <v>0</v>
      </c>
    </row>
    <row r="78" spans="1:7" x14ac:dyDescent="0.15">
      <c r="A78" t="s">
        <v>709</v>
      </c>
      <c r="C78" s="218">
        <f>'2019 Donahues Program'!$Q$22</f>
        <v>0</v>
      </c>
      <c r="D78" s="218">
        <f>'2019 Donahues Program'!$Q$22</f>
        <v>0</v>
      </c>
      <c r="E78" t="s">
        <v>590</v>
      </c>
      <c r="F78" s="219">
        <f>'2019 Donahues Program'!Q106</f>
        <v>0</v>
      </c>
      <c r="G78">
        <f>'2019 Donahues Program'!$F$18</f>
        <v>0</v>
      </c>
    </row>
    <row r="79" spans="1:7" x14ac:dyDescent="0.15">
      <c r="A79" t="s">
        <v>710</v>
      </c>
      <c r="C79" s="218">
        <f>'2019 Donahues Program'!$Q$22</f>
        <v>0</v>
      </c>
      <c r="D79" s="218">
        <f>'2019 Donahues Program'!$Q$22</f>
        <v>0</v>
      </c>
      <c r="E79" t="s">
        <v>591</v>
      </c>
      <c r="F79" s="219">
        <f>'2019 Donahues Program'!Q107</f>
        <v>0</v>
      </c>
      <c r="G79">
        <f>'2019 Donahues Program'!$F$18</f>
        <v>0</v>
      </c>
    </row>
    <row r="80" spans="1:7" x14ac:dyDescent="0.15">
      <c r="A80" t="s">
        <v>711</v>
      </c>
      <c r="C80" s="218">
        <f>'2019 Donahues Program'!$Q$22</f>
        <v>0</v>
      </c>
      <c r="D80" s="218">
        <f>'2019 Donahues Program'!$Q$22</f>
        <v>0</v>
      </c>
      <c r="E80" t="s">
        <v>592</v>
      </c>
      <c r="F80" s="219">
        <f>'2019 Donahues Program'!Q109</f>
        <v>0</v>
      </c>
      <c r="G80">
        <f>'2019 Donahues Program'!$F$18</f>
        <v>0</v>
      </c>
    </row>
    <row r="81" spans="1:7" x14ac:dyDescent="0.15">
      <c r="A81" t="s">
        <v>712</v>
      </c>
      <c r="C81" s="218">
        <f>'2019 Donahues Program'!$Q$22</f>
        <v>0</v>
      </c>
      <c r="D81" s="218">
        <f>'2019 Donahues Program'!$Q$22</f>
        <v>0</v>
      </c>
      <c r="E81" t="s">
        <v>593</v>
      </c>
      <c r="F81" s="219">
        <f>'2019 Donahues Program'!Q110</f>
        <v>0</v>
      </c>
      <c r="G81">
        <f>'2019 Donahues Program'!$F$18</f>
        <v>0</v>
      </c>
    </row>
    <row r="82" spans="1:7" x14ac:dyDescent="0.15">
      <c r="A82" t="s">
        <v>713</v>
      </c>
      <c r="C82" s="218">
        <f>'2019 Donahues Program'!$Q$22</f>
        <v>0</v>
      </c>
      <c r="D82" s="218">
        <f>'2019 Donahues Program'!$Q$22</f>
        <v>0</v>
      </c>
      <c r="E82" t="s">
        <v>594</v>
      </c>
      <c r="F82" s="219">
        <f>'2019 Donahues Program'!Q111</f>
        <v>0</v>
      </c>
      <c r="G82">
        <f>'2019 Donahues Program'!$F$18</f>
        <v>0</v>
      </c>
    </row>
    <row r="83" spans="1:7" x14ac:dyDescent="0.15">
      <c r="A83" t="s">
        <v>714</v>
      </c>
      <c r="C83" s="218">
        <f>'2019 Donahues Program'!$Q$22</f>
        <v>0</v>
      </c>
      <c r="D83" s="218">
        <f>'2019 Donahues Program'!$Q$22</f>
        <v>0</v>
      </c>
      <c r="E83" t="s">
        <v>595</v>
      </c>
      <c r="F83" s="219">
        <f>'2019 Donahues Program'!Q112</f>
        <v>0</v>
      </c>
      <c r="G83">
        <f>'2019 Donahues Program'!$F$18</f>
        <v>0</v>
      </c>
    </row>
    <row r="84" spans="1:7" x14ac:dyDescent="0.15">
      <c r="A84" t="s">
        <v>715</v>
      </c>
      <c r="C84" s="218">
        <f>'2019 Donahues Program'!$Q$22</f>
        <v>0</v>
      </c>
      <c r="D84" s="218">
        <f>'2019 Donahues Program'!$Q$22</f>
        <v>0</v>
      </c>
      <c r="E84" t="s">
        <v>596</v>
      </c>
      <c r="F84" s="219">
        <f>'2019 Donahues Program'!Q113</f>
        <v>0</v>
      </c>
      <c r="G84">
        <f>'2019 Donahues Program'!$F$18</f>
        <v>0</v>
      </c>
    </row>
    <row r="85" spans="1:7" x14ac:dyDescent="0.15">
      <c r="A85" t="s">
        <v>716</v>
      </c>
      <c r="C85" s="218">
        <f>'2019 Donahues Program'!$Q$22</f>
        <v>0</v>
      </c>
      <c r="D85" s="218">
        <f>'2019 Donahues Program'!$Q$22</f>
        <v>0</v>
      </c>
      <c r="E85" t="s">
        <v>597</v>
      </c>
      <c r="F85" s="219">
        <f>'2019 Donahues Program'!Q114</f>
        <v>0</v>
      </c>
      <c r="G85">
        <f>'2019 Donahues Program'!$F$18</f>
        <v>0</v>
      </c>
    </row>
    <row r="86" spans="1:7" x14ac:dyDescent="0.15">
      <c r="A86" t="s">
        <v>717</v>
      </c>
      <c r="C86" s="218">
        <f>'2019 Donahues Program'!$Q$22</f>
        <v>0</v>
      </c>
      <c r="D86" s="218">
        <f>'2019 Donahues Program'!$Q$22</f>
        <v>0</v>
      </c>
      <c r="E86" t="s">
        <v>598</v>
      </c>
      <c r="F86" s="219">
        <f>'2019 Donahues Program'!Q115</f>
        <v>0</v>
      </c>
      <c r="G86">
        <f>'2019 Donahues Program'!$F$18</f>
        <v>0</v>
      </c>
    </row>
    <row r="87" spans="1:7" x14ac:dyDescent="0.15">
      <c r="A87" t="s">
        <v>718</v>
      </c>
      <c r="C87" s="218">
        <f>'2019 Donahues Program'!$Q$22</f>
        <v>0</v>
      </c>
      <c r="D87" s="218">
        <f>'2019 Donahues Program'!$Q$22</f>
        <v>0</v>
      </c>
      <c r="E87" t="s">
        <v>599</v>
      </c>
      <c r="F87" s="219">
        <f>'2019 Donahues Program'!Q116</f>
        <v>0</v>
      </c>
      <c r="G87">
        <f>'2019 Donahues Program'!$F$18</f>
        <v>0</v>
      </c>
    </row>
    <row r="88" spans="1:7" x14ac:dyDescent="0.15">
      <c r="A88" t="s">
        <v>719</v>
      </c>
      <c r="C88" s="218">
        <f>'2019 Donahues Program'!$Q$22</f>
        <v>0</v>
      </c>
      <c r="D88" s="218">
        <f>'2019 Donahues Program'!$Q$22</f>
        <v>0</v>
      </c>
      <c r="E88" t="s">
        <v>600</v>
      </c>
      <c r="F88" s="219">
        <f>'2019 Donahues Program'!Q117</f>
        <v>0</v>
      </c>
      <c r="G88">
        <f>'2019 Donahues Program'!$F$18</f>
        <v>0</v>
      </c>
    </row>
    <row r="89" spans="1:7" x14ac:dyDescent="0.15">
      <c r="A89" t="s">
        <v>721</v>
      </c>
      <c r="C89" s="218">
        <f>'2019 Donahues Program'!$Q$22</f>
        <v>0</v>
      </c>
      <c r="D89" s="218">
        <f>'2019 Donahues Program'!$Q$22</f>
        <v>0</v>
      </c>
      <c r="E89" t="s">
        <v>601</v>
      </c>
      <c r="F89" s="219">
        <f>'2019 Donahues Program'!Q118</f>
        <v>0</v>
      </c>
      <c r="G89">
        <f>'2019 Donahues Program'!$F$18</f>
        <v>0</v>
      </c>
    </row>
    <row r="90" spans="1:7" x14ac:dyDescent="0.15">
      <c r="A90" t="s">
        <v>722</v>
      </c>
      <c r="C90" s="218">
        <f>'2019 Donahues Program'!$Q$22</f>
        <v>0</v>
      </c>
      <c r="D90" s="218">
        <f>'2019 Donahues Program'!$Q$22</f>
        <v>0</v>
      </c>
      <c r="E90" t="s">
        <v>602</v>
      </c>
      <c r="F90" s="219">
        <f>'2019 Donahues Program'!Q119</f>
        <v>0</v>
      </c>
      <c r="G90">
        <f>'2019 Donahues Program'!$F$18</f>
        <v>0</v>
      </c>
    </row>
    <row r="91" spans="1:7" x14ac:dyDescent="0.15">
      <c r="A91" t="s">
        <v>1073</v>
      </c>
      <c r="C91" s="218">
        <f>'2019 Donahues Program'!$Q$22</f>
        <v>0</v>
      </c>
      <c r="D91" s="218">
        <f>'2019 Donahues Program'!$Q$22</f>
        <v>0</v>
      </c>
      <c r="E91" t="s">
        <v>1063</v>
      </c>
      <c r="F91" s="219">
        <f>'2019 Donahues Program'!Q120</f>
        <v>0</v>
      </c>
      <c r="G91">
        <f>'2019 Donahues Program'!$F$18</f>
        <v>0</v>
      </c>
    </row>
    <row r="92" spans="1:7" x14ac:dyDescent="0.15">
      <c r="A92" t="s">
        <v>723</v>
      </c>
      <c r="C92" s="218">
        <f>'2019 Donahues Program'!$Q$22</f>
        <v>0</v>
      </c>
      <c r="D92" s="218">
        <f>'2019 Donahues Program'!$Q$22</f>
        <v>0</v>
      </c>
      <c r="E92" t="s">
        <v>603</v>
      </c>
      <c r="F92" s="219">
        <f>'2019 Donahues Program'!Q121</f>
        <v>0</v>
      </c>
      <c r="G92">
        <f>'2019 Donahues Program'!$F$18</f>
        <v>0</v>
      </c>
    </row>
    <row r="93" spans="1:7" x14ac:dyDescent="0.15">
      <c r="A93" t="s">
        <v>724</v>
      </c>
      <c r="C93" s="218">
        <f>'2019 Donahues Program'!$Q$22</f>
        <v>0</v>
      </c>
      <c r="D93" s="218">
        <f>'2019 Donahues Program'!$Q$22</f>
        <v>0</v>
      </c>
      <c r="E93" t="s">
        <v>604</v>
      </c>
      <c r="F93" s="219">
        <f>'2019 Donahues Program'!Q122</f>
        <v>0</v>
      </c>
      <c r="G93">
        <f>'2019 Donahues Program'!$F$18</f>
        <v>0</v>
      </c>
    </row>
    <row r="94" spans="1:7" x14ac:dyDescent="0.15">
      <c r="A94" t="s">
        <v>725</v>
      </c>
      <c r="C94" s="218">
        <f>'2019 Donahues Program'!$Q$22</f>
        <v>0</v>
      </c>
      <c r="D94" s="218">
        <f>'2019 Donahues Program'!$Q$22</f>
        <v>0</v>
      </c>
      <c r="E94" t="s">
        <v>605</v>
      </c>
      <c r="F94" s="219">
        <f>'2019 Donahues Program'!Q123</f>
        <v>0</v>
      </c>
      <c r="G94">
        <f>'2019 Donahues Program'!$F$18</f>
        <v>0</v>
      </c>
    </row>
    <row r="95" spans="1:7" x14ac:dyDescent="0.15">
      <c r="A95" t="s">
        <v>726</v>
      </c>
      <c r="C95" s="218">
        <f>'2019 Donahues Program'!$Q$22</f>
        <v>0</v>
      </c>
      <c r="D95" s="218">
        <f>'2019 Donahues Program'!$Q$22</f>
        <v>0</v>
      </c>
      <c r="E95" t="s">
        <v>606</v>
      </c>
      <c r="F95" s="219">
        <f>'2019 Donahues Program'!Q124</f>
        <v>0</v>
      </c>
      <c r="G95">
        <f>'2019 Donahues Program'!$F$18</f>
        <v>0</v>
      </c>
    </row>
    <row r="96" spans="1:7" x14ac:dyDescent="0.15">
      <c r="A96" t="s">
        <v>1064</v>
      </c>
      <c r="C96" s="218">
        <f>'2019 Donahues Program'!$Q$22</f>
        <v>0</v>
      </c>
      <c r="D96" s="218">
        <f>'2019 Donahues Program'!$Q$22</f>
        <v>0</v>
      </c>
      <c r="E96" t="s">
        <v>1065</v>
      </c>
      <c r="F96" s="219">
        <f>'2019 Donahues Program'!Q125</f>
        <v>0</v>
      </c>
      <c r="G96">
        <f>'2019 Donahues Program'!$F$18</f>
        <v>0</v>
      </c>
    </row>
    <row r="97" spans="1:7" x14ac:dyDescent="0.15">
      <c r="A97" t="s">
        <v>727</v>
      </c>
      <c r="C97" s="218">
        <f>'2019 Donahues Program'!$Q$22</f>
        <v>0</v>
      </c>
      <c r="D97" s="218">
        <f>'2019 Donahues Program'!$Q$22</f>
        <v>0</v>
      </c>
      <c r="E97" t="s">
        <v>607</v>
      </c>
      <c r="F97" s="219">
        <f>'2019 Donahues Program'!Q126</f>
        <v>0</v>
      </c>
      <c r="G97">
        <f>'2019 Donahues Program'!$F$18</f>
        <v>0</v>
      </c>
    </row>
    <row r="98" spans="1:7" x14ac:dyDescent="0.15">
      <c r="A98" t="s">
        <v>728</v>
      </c>
      <c r="C98" s="218">
        <f>'2019 Donahues Program'!$Q$22</f>
        <v>0</v>
      </c>
      <c r="D98" s="218">
        <f>'2019 Donahues Program'!$Q$22</f>
        <v>0</v>
      </c>
      <c r="E98" t="s">
        <v>608</v>
      </c>
      <c r="F98" s="219">
        <f>'2019 Donahues Program'!Q127</f>
        <v>0</v>
      </c>
      <c r="G98">
        <f>'2019 Donahues Program'!$F$18</f>
        <v>0</v>
      </c>
    </row>
    <row r="99" spans="1:7" x14ac:dyDescent="0.15">
      <c r="A99" t="s">
        <v>729</v>
      </c>
      <c r="C99" s="218">
        <f>'2019 Donahues Program'!$Q$22</f>
        <v>0</v>
      </c>
      <c r="D99" s="218">
        <f>'2019 Donahues Program'!$Q$22</f>
        <v>0</v>
      </c>
      <c r="E99" t="s">
        <v>609</v>
      </c>
      <c r="F99" s="219">
        <f>'2019 Donahues Program'!Q128</f>
        <v>0</v>
      </c>
      <c r="G99">
        <f>'2019 Donahues Program'!$F$18</f>
        <v>0</v>
      </c>
    </row>
    <row r="100" spans="1:7" x14ac:dyDescent="0.15">
      <c r="A100" t="s">
        <v>730</v>
      </c>
      <c r="C100" s="218">
        <f>'2019 Donahues Program'!$Q$22</f>
        <v>0</v>
      </c>
      <c r="D100" s="218">
        <f>'2019 Donahues Program'!$Q$22</f>
        <v>0</v>
      </c>
      <c r="E100" t="s">
        <v>610</v>
      </c>
      <c r="F100" s="219">
        <f>'2019 Donahues Program'!Q129</f>
        <v>0</v>
      </c>
      <c r="G100">
        <f>'2019 Donahues Program'!$F$18</f>
        <v>0</v>
      </c>
    </row>
    <row r="101" spans="1:7" x14ac:dyDescent="0.15">
      <c r="A101" t="s">
        <v>731</v>
      </c>
      <c r="C101" s="218">
        <f>'2019 Donahues Program'!$Q$22</f>
        <v>0</v>
      </c>
      <c r="D101" s="218">
        <f>'2019 Donahues Program'!$Q$22</f>
        <v>0</v>
      </c>
      <c r="E101" t="s">
        <v>611</v>
      </c>
      <c r="F101" s="219">
        <f>'2019 Donahues Program'!Q130</f>
        <v>0</v>
      </c>
      <c r="G101">
        <f>'2019 Donahues Program'!$F$18</f>
        <v>0</v>
      </c>
    </row>
    <row r="102" spans="1:7" x14ac:dyDescent="0.15">
      <c r="A102" t="s">
        <v>732</v>
      </c>
      <c r="C102" s="218">
        <f>'2019 Donahues Program'!$Q$22</f>
        <v>0</v>
      </c>
      <c r="D102" s="218">
        <f>'2019 Donahues Program'!$Q$22</f>
        <v>0</v>
      </c>
      <c r="E102" t="s">
        <v>612</v>
      </c>
      <c r="F102" s="219">
        <f>'2019 Donahues Program'!Q131</f>
        <v>0</v>
      </c>
      <c r="G102">
        <f>'2019 Donahues Program'!$F$18</f>
        <v>0</v>
      </c>
    </row>
    <row r="103" spans="1:7" x14ac:dyDescent="0.15">
      <c r="A103" t="s">
        <v>733</v>
      </c>
      <c r="C103" s="218">
        <f>'2019 Donahues Program'!$Q$22</f>
        <v>0</v>
      </c>
      <c r="D103" s="218">
        <f>'2019 Donahues Program'!$Q$22</f>
        <v>0</v>
      </c>
      <c r="E103" t="s">
        <v>613</v>
      </c>
      <c r="F103" s="219">
        <f>'2019 Donahues Program'!Q132</f>
        <v>0</v>
      </c>
      <c r="G103">
        <f>'2019 Donahues Program'!$F$18</f>
        <v>0</v>
      </c>
    </row>
    <row r="104" spans="1:7" x14ac:dyDescent="0.15">
      <c r="A104" t="s">
        <v>734</v>
      </c>
      <c r="C104" s="218">
        <f>'2019 Donahues Program'!$Q$22</f>
        <v>0</v>
      </c>
      <c r="D104" s="218">
        <f>'2019 Donahues Program'!$Q$22</f>
        <v>0</v>
      </c>
      <c r="E104" t="s">
        <v>614</v>
      </c>
      <c r="F104" s="219">
        <f>'2019 Donahues Program'!Q133</f>
        <v>0</v>
      </c>
      <c r="G104">
        <f>'2019 Donahues Program'!$F$18</f>
        <v>0</v>
      </c>
    </row>
    <row r="105" spans="1:7" x14ac:dyDescent="0.15">
      <c r="A105" t="s">
        <v>735</v>
      </c>
      <c r="C105" s="218">
        <f>'2019 Donahues Program'!$Q$22</f>
        <v>0</v>
      </c>
      <c r="D105" s="218">
        <f>'2019 Donahues Program'!$Q$22</f>
        <v>0</v>
      </c>
      <c r="E105" t="s">
        <v>615</v>
      </c>
      <c r="F105" s="219">
        <f>'2019 Donahues Program'!Q134</f>
        <v>0</v>
      </c>
      <c r="G105">
        <f>'2019 Donahues Program'!$F$18</f>
        <v>0</v>
      </c>
    </row>
    <row r="106" spans="1:7" x14ac:dyDescent="0.15">
      <c r="A106" t="s">
        <v>736</v>
      </c>
      <c r="C106" s="218">
        <f>'2019 Donahues Program'!$Q$22</f>
        <v>0</v>
      </c>
      <c r="D106" s="218">
        <f>'2019 Donahues Program'!$Q$22</f>
        <v>0</v>
      </c>
      <c r="E106" t="s">
        <v>616</v>
      </c>
      <c r="F106" s="219">
        <f>'2019 Donahues Program'!Q136</f>
        <v>0</v>
      </c>
      <c r="G106">
        <f>'2019 Donahues Program'!$F$18</f>
        <v>0</v>
      </c>
    </row>
    <row r="107" spans="1:7" x14ac:dyDescent="0.15">
      <c r="A107" t="s">
        <v>737</v>
      </c>
      <c r="C107" s="218">
        <f>'2019 Donahues Program'!$Q$22</f>
        <v>0</v>
      </c>
      <c r="D107" s="218">
        <f>'2019 Donahues Program'!$Q$22</f>
        <v>0</v>
      </c>
      <c r="E107" t="s">
        <v>617</v>
      </c>
      <c r="F107" s="219">
        <f>'2019 Donahues Program'!Q137</f>
        <v>0</v>
      </c>
      <c r="G107">
        <f>'2019 Donahues Program'!$F$18</f>
        <v>0</v>
      </c>
    </row>
    <row r="108" spans="1:7" x14ac:dyDescent="0.15">
      <c r="A108" t="s">
        <v>738</v>
      </c>
      <c r="C108" s="218">
        <f>'2019 Donahues Program'!$Q$22</f>
        <v>0</v>
      </c>
      <c r="D108" s="218">
        <f>'2019 Donahues Program'!$Q$22</f>
        <v>0</v>
      </c>
      <c r="E108" t="s">
        <v>618</v>
      </c>
      <c r="F108" s="219">
        <f>'2019 Donahues Program'!Q138</f>
        <v>0</v>
      </c>
      <c r="G108">
        <f>'2019 Donahues Program'!$F$18</f>
        <v>0</v>
      </c>
    </row>
    <row r="109" spans="1:7" x14ac:dyDescent="0.15">
      <c r="A109" t="s">
        <v>739</v>
      </c>
      <c r="C109" s="218">
        <f>'2019 Donahues Program'!$Q$22</f>
        <v>0</v>
      </c>
      <c r="D109" s="218">
        <f>'2019 Donahues Program'!$Q$22</f>
        <v>0</v>
      </c>
      <c r="E109" t="s">
        <v>619</v>
      </c>
      <c r="F109" s="219">
        <f>'2019 Donahues Program'!Q139</f>
        <v>0</v>
      </c>
      <c r="G109">
        <f>'2019 Donahues Program'!$F$18</f>
        <v>0</v>
      </c>
    </row>
    <row r="110" spans="1:7" x14ac:dyDescent="0.15">
      <c r="A110" t="s">
        <v>740</v>
      </c>
      <c r="C110" s="218">
        <f>'2019 Donahues Program'!$Q$22</f>
        <v>0</v>
      </c>
      <c r="D110" s="218">
        <f>'2019 Donahues Program'!$Q$22</f>
        <v>0</v>
      </c>
      <c r="E110" t="s">
        <v>620</v>
      </c>
      <c r="F110" s="219">
        <f>'2019 Donahues Program'!Q140</f>
        <v>0</v>
      </c>
      <c r="G110">
        <f>'2019 Donahues Program'!$F$18</f>
        <v>0</v>
      </c>
    </row>
    <row r="111" spans="1:7" x14ac:dyDescent="0.15">
      <c r="A111" t="s">
        <v>741</v>
      </c>
      <c r="C111" s="218">
        <f>'2019 Donahues Program'!$Q$22</f>
        <v>0</v>
      </c>
      <c r="D111" s="218">
        <f>'2019 Donahues Program'!$Q$22</f>
        <v>0</v>
      </c>
      <c r="E111" t="s">
        <v>621</v>
      </c>
      <c r="F111" s="219">
        <f>'2019 Donahues Program'!Q141</f>
        <v>0</v>
      </c>
      <c r="G111">
        <f>'2019 Donahues Program'!$F$18</f>
        <v>0</v>
      </c>
    </row>
    <row r="112" spans="1:7" x14ac:dyDescent="0.15">
      <c r="A112" t="s">
        <v>742</v>
      </c>
      <c r="C112" s="218">
        <f>'2019 Donahues Program'!$Q$22</f>
        <v>0</v>
      </c>
      <c r="D112" s="218">
        <f>'2019 Donahues Program'!$Q$22</f>
        <v>0</v>
      </c>
      <c r="E112" t="s">
        <v>622</v>
      </c>
      <c r="F112" s="219">
        <f>'2019 Donahues Program'!Q142</f>
        <v>0</v>
      </c>
      <c r="G112">
        <f>'2019 Donahues Program'!$F$18</f>
        <v>0</v>
      </c>
    </row>
    <row r="113" spans="1:7" x14ac:dyDescent="0.15">
      <c r="A113" t="s">
        <v>743</v>
      </c>
      <c r="C113" s="218">
        <f>'2019 Donahues Program'!$Q$22</f>
        <v>0</v>
      </c>
      <c r="D113" s="218">
        <f>'2019 Donahues Program'!$Q$22</f>
        <v>0</v>
      </c>
      <c r="E113" t="s">
        <v>623</v>
      </c>
      <c r="F113" s="219">
        <f>'2019 Donahues Program'!Q143</f>
        <v>0</v>
      </c>
      <c r="G113">
        <f>'2019 Donahues Program'!$F$18</f>
        <v>0</v>
      </c>
    </row>
    <row r="114" spans="1:7" x14ac:dyDescent="0.15">
      <c r="A114" t="s">
        <v>744</v>
      </c>
      <c r="C114" s="218">
        <f>'2019 Donahues Program'!$Q$22</f>
        <v>0</v>
      </c>
      <c r="D114" s="218">
        <f>'2019 Donahues Program'!$Q$22</f>
        <v>0</v>
      </c>
      <c r="E114" t="s">
        <v>624</v>
      </c>
      <c r="F114" s="219">
        <f>'2019 Donahues Program'!Q144</f>
        <v>0</v>
      </c>
      <c r="G114">
        <f>'2019 Donahues Program'!$F$18</f>
        <v>0</v>
      </c>
    </row>
    <row r="115" spans="1:7" x14ac:dyDescent="0.15">
      <c r="A115" t="s">
        <v>745</v>
      </c>
      <c r="C115" s="218">
        <f>'2019 Donahues Program'!$Q$22</f>
        <v>0</v>
      </c>
      <c r="D115" s="218">
        <f>'2019 Donahues Program'!$Q$22</f>
        <v>0</v>
      </c>
      <c r="E115" t="s">
        <v>625</v>
      </c>
      <c r="F115" s="219">
        <f>'2019 Donahues Program'!Q146</f>
        <v>0</v>
      </c>
      <c r="G115">
        <f>'2019 Donahues Program'!$F$18</f>
        <v>0</v>
      </c>
    </row>
    <row r="116" spans="1:7" x14ac:dyDescent="0.15">
      <c r="A116" t="s">
        <v>746</v>
      </c>
      <c r="C116" s="218">
        <f>'2019 Donahues Program'!$Q$22</f>
        <v>0</v>
      </c>
      <c r="D116" s="218">
        <f>'2019 Donahues Program'!$Q$22</f>
        <v>0</v>
      </c>
      <c r="E116" t="s">
        <v>626</v>
      </c>
      <c r="F116" s="219">
        <f>'2019 Donahues Program'!Q147</f>
        <v>0</v>
      </c>
      <c r="G116">
        <f>'2019 Donahues Program'!$F$18</f>
        <v>0</v>
      </c>
    </row>
    <row r="117" spans="1:7" x14ac:dyDescent="0.15">
      <c r="A117" t="s">
        <v>747</v>
      </c>
      <c r="C117" s="218">
        <f>'2019 Donahues Program'!$Q$22</f>
        <v>0</v>
      </c>
      <c r="D117" s="218">
        <f>'2019 Donahues Program'!$Q$22</f>
        <v>0</v>
      </c>
      <c r="E117" t="s">
        <v>627</v>
      </c>
      <c r="F117" s="219">
        <f>'2019 Donahues Program'!Q148</f>
        <v>0</v>
      </c>
      <c r="G117">
        <f>'2019 Donahues Program'!$F$18</f>
        <v>0</v>
      </c>
    </row>
    <row r="118" spans="1:7" x14ac:dyDescent="0.15">
      <c r="A118" t="s">
        <v>748</v>
      </c>
      <c r="C118" s="218">
        <f>'2019 Donahues Program'!$Q$22</f>
        <v>0</v>
      </c>
      <c r="D118" s="218">
        <f>'2019 Donahues Program'!$Q$22</f>
        <v>0</v>
      </c>
      <c r="E118" t="s">
        <v>628</v>
      </c>
      <c r="F118" s="219">
        <f>'2019 Donahues Program'!Q149</f>
        <v>0</v>
      </c>
      <c r="G118">
        <f>'2019 Donahues Program'!$F$18</f>
        <v>0</v>
      </c>
    </row>
    <row r="119" spans="1:7" x14ac:dyDescent="0.15">
      <c r="A119" t="s">
        <v>749</v>
      </c>
      <c r="C119" s="218">
        <f>'2019 Donahues Program'!$Q$22</f>
        <v>0</v>
      </c>
      <c r="D119" s="218">
        <f>'2019 Donahues Program'!$Q$22</f>
        <v>0</v>
      </c>
      <c r="E119" t="s">
        <v>629</v>
      </c>
      <c r="F119" s="219">
        <f>'2019 Donahues Program'!Q150</f>
        <v>0</v>
      </c>
      <c r="G119">
        <f>'2019 Donahues Program'!$F$18</f>
        <v>0</v>
      </c>
    </row>
    <row r="120" spans="1:7" x14ac:dyDescent="0.15">
      <c r="A120" t="s">
        <v>750</v>
      </c>
      <c r="C120" s="218">
        <f>'2019 Donahues Program'!$Q$22</f>
        <v>0</v>
      </c>
      <c r="D120" s="218">
        <f>'2019 Donahues Program'!$Q$22</f>
        <v>0</v>
      </c>
      <c r="E120" t="s">
        <v>630</v>
      </c>
      <c r="F120" s="219">
        <f>'2019 Donahues Program'!Q153</f>
        <v>0</v>
      </c>
      <c r="G120">
        <f>'2019 Donahues Program'!$F$18</f>
        <v>0</v>
      </c>
    </row>
    <row r="121" spans="1:7" x14ac:dyDescent="0.15">
      <c r="A121" t="s">
        <v>751</v>
      </c>
      <c r="C121" s="218">
        <f>'2019 Donahues Program'!$Q$22</f>
        <v>0</v>
      </c>
      <c r="D121" s="218">
        <f>'2019 Donahues Program'!$Q$22</f>
        <v>0</v>
      </c>
      <c r="E121" t="s">
        <v>631</v>
      </c>
      <c r="F121" s="219" t="e">
        <f>'2019 Donahues Program'!#REF!</f>
        <v>#REF!</v>
      </c>
      <c r="G121">
        <f>'2019 Donahues Program'!$F$18</f>
        <v>0</v>
      </c>
    </row>
    <row r="122" spans="1:7" x14ac:dyDescent="0.15">
      <c r="A122" t="s">
        <v>752</v>
      </c>
      <c r="C122" s="218">
        <f>'2019 Donahues Program'!$Q$22</f>
        <v>0</v>
      </c>
      <c r="D122" s="218">
        <f>'2019 Donahues Program'!$Q$22</f>
        <v>0</v>
      </c>
      <c r="E122" t="s">
        <v>632</v>
      </c>
      <c r="F122" s="219" t="e">
        <f>'2019 Donahues Program'!#REF!</f>
        <v>#REF!</v>
      </c>
      <c r="G122">
        <f>'2019 Donahues Program'!$F$18</f>
        <v>0</v>
      </c>
    </row>
    <row r="123" spans="1:7" x14ac:dyDescent="0.15">
      <c r="A123" t="s">
        <v>753</v>
      </c>
      <c r="C123" s="218">
        <f>'2019 Donahues Program'!$Q$22</f>
        <v>0</v>
      </c>
      <c r="D123" s="218">
        <f>'2019 Donahues Program'!$Q$22</f>
        <v>0</v>
      </c>
      <c r="E123" t="s">
        <v>633</v>
      </c>
      <c r="F123" s="219" t="e">
        <f>'2019 Donahues Program'!#REF!</f>
        <v>#REF!</v>
      </c>
      <c r="G123">
        <f>'2019 Donahues Program'!$F$18</f>
        <v>0</v>
      </c>
    </row>
    <row r="124" spans="1:7" x14ac:dyDescent="0.15">
      <c r="A124" t="s">
        <v>754</v>
      </c>
      <c r="C124" s="218">
        <f>'2019 Donahues Program'!$Q$22</f>
        <v>0</v>
      </c>
      <c r="D124" s="218">
        <f>'2019 Donahues Program'!$Q$22</f>
        <v>0</v>
      </c>
      <c r="E124" t="s">
        <v>634</v>
      </c>
      <c r="F124" s="219">
        <f>'2019 Donahues Program'!Q151</f>
        <v>0</v>
      </c>
      <c r="G124">
        <f>'2019 Donahues Program'!$F$18</f>
        <v>0</v>
      </c>
    </row>
    <row r="125" spans="1:7" x14ac:dyDescent="0.15">
      <c r="A125" t="s">
        <v>755</v>
      </c>
      <c r="C125" s="218">
        <f>'2019 Donahues Program'!$Q$22</f>
        <v>0</v>
      </c>
      <c r="D125" s="218">
        <f>'2019 Donahues Program'!$Q$22</f>
        <v>0</v>
      </c>
      <c r="E125" t="s">
        <v>635</v>
      </c>
      <c r="F125" s="219">
        <f>'2019 Donahues Program'!Q152</f>
        <v>0</v>
      </c>
      <c r="G125">
        <f>'2019 Donahues Program'!$F$18</f>
        <v>0</v>
      </c>
    </row>
    <row r="126" spans="1:7" x14ac:dyDescent="0.15">
      <c r="A126" t="s">
        <v>756</v>
      </c>
      <c r="C126" s="218">
        <f>'2019 Donahues Program'!$Q$22</f>
        <v>0</v>
      </c>
      <c r="D126" s="218">
        <f>'2019 Donahues Program'!$Q$22</f>
        <v>0</v>
      </c>
      <c r="E126" t="s">
        <v>636</v>
      </c>
      <c r="F126" s="219">
        <f>'2019 Donahues Program'!Q154</f>
        <v>0</v>
      </c>
      <c r="G126">
        <f>'2019 Donahues Program'!$F$18</f>
        <v>0</v>
      </c>
    </row>
    <row r="127" spans="1:7" x14ac:dyDescent="0.15">
      <c r="A127" t="s">
        <v>757</v>
      </c>
      <c r="C127" s="218">
        <f>'2019 Donahues Program'!$Q$22</f>
        <v>0</v>
      </c>
      <c r="D127" s="218">
        <f>'2019 Donahues Program'!$Q$22</f>
        <v>0</v>
      </c>
      <c r="E127" t="s">
        <v>637</v>
      </c>
      <c r="F127" s="219">
        <f>'2019 Donahues Program'!Q155</f>
        <v>0</v>
      </c>
      <c r="G127">
        <f>'2019 Donahues Program'!$F$18</f>
        <v>0</v>
      </c>
    </row>
    <row r="128" spans="1:7" x14ac:dyDescent="0.15">
      <c r="A128" t="s">
        <v>758</v>
      </c>
      <c r="C128" s="218">
        <f>'2019 Donahues Program'!$Q$22</f>
        <v>0</v>
      </c>
      <c r="D128" s="218">
        <f>'2019 Donahues Program'!$Q$22</f>
        <v>0</v>
      </c>
      <c r="E128" t="s">
        <v>638</v>
      </c>
      <c r="F128" s="219">
        <f>'2019 Donahues Program'!Q156</f>
        <v>0</v>
      </c>
      <c r="G128">
        <f>'2019 Donahues Program'!$F$18</f>
        <v>0</v>
      </c>
    </row>
    <row r="129" spans="1:7" x14ac:dyDescent="0.15">
      <c r="A129" t="s">
        <v>639</v>
      </c>
      <c r="C129" s="218">
        <f>'2019 Donahues Program'!$Q$22</f>
        <v>0</v>
      </c>
      <c r="D129" s="218">
        <f>'2019 Donahues Program'!$Q$22</f>
        <v>0</v>
      </c>
      <c r="E129" t="s">
        <v>759</v>
      </c>
      <c r="F129" s="219">
        <f>'2019 Donahues Program'!Q163</f>
        <v>0</v>
      </c>
      <c r="G129">
        <f>'2019 Donahues Program'!$F$18</f>
        <v>0</v>
      </c>
    </row>
    <row r="130" spans="1:7" x14ac:dyDescent="0.15">
      <c r="A130" t="s">
        <v>1053</v>
      </c>
      <c r="C130" s="218">
        <f>'2019 Donahues Program'!$Q$22</f>
        <v>0</v>
      </c>
      <c r="D130" s="218">
        <f>'2019 Donahues Program'!$Q$22</f>
        <v>0</v>
      </c>
      <c r="E130" t="s">
        <v>1066</v>
      </c>
      <c r="F130" s="219">
        <f>'2019 Donahues Program'!Q164</f>
        <v>0</v>
      </c>
      <c r="G130">
        <f>'2019 Donahues Program'!$F$18</f>
        <v>0</v>
      </c>
    </row>
    <row r="131" spans="1:7" x14ac:dyDescent="0.15">
      <c r="A131" t="s">
        <v>640</v>
      </c>
      <c r="C131" s="218">
        <f>'2019 Donahues Program'!$Q$22</f>
        <v>0</v>
      </c>
      <c r="D131" s="218">
        <f>'2019 Donahues Program'!$Q$22</f>
        <v>0</v>
      </c>
      <c r="E131" t="s">
        <v>1067</v>
      </c>
      <c r="F131" s="219">
        <f>'2019 Donahues Program'!Q165</f>
        <v>0</v>
      </c>
      <c r="G131">
        <f>'2019 Donahues Program'!$F$18</f>
        <v>0</v>
      </c>
    </row>
    <row r="132" spans="1:7" x14ac:dyDescent="0.15">
      <c r="A132" t="s">
        <v>641</v>
      </c>
      <c r="C132" s="218">
        <f>'2019 Donahues Program'!$Q$22</f>
        <v>0</v>
      </c>
      <c r="D132" s="218">
        <f>'2019 Donahues Program'!$Q$22</f>
        <v>0</v>
      </c>
      <c r="E132" t="s">
        <v>1068</v>
      </c>
      <c r="F132" s="219">
        <f>'2019 Donahues Program'!Q166</f>
        <v>0</v>
      </c>
      <c r="G132">
        <f>'2019 Donahues Program'!$F$18</f>
        <v>0</v>
      </c>
    </row>
    <row r="133" spans="1:7" x14ac:dyDescent="0.15">
      <c r="A133" t="s">
        <v>642</v>
      </c>
      <c r="C133" s="218">
        <f>'2019 Donahues Program'!$Q$22</f>
        <v>0</v>
      </c>
      <c r="D133" s="218">
        <f>'2019 Donahues Program'!$Q$22</f>
        <v>0</v>
      </c>
      <c r="E133" t="s">
        <v>760</v>
      </c>
      <c r="F133" s="219">
        <f>'2019 Donahues Program'!Q167</f>
        <v>0</v>
      </c>
      <c r="G133">
        <f>'2019 Donahues Program'!$F$18</f>
        <v>0</v>
      </c>
    </row>
    <row r="134" spans="1:7" x14ac:dyDescent="0.15">
      <c r="A134" t="s">
        <v>643</v>
      </c>
      <c r="C134" s="218">
        <f>'2019 Donahues Program'!$Q$22</f>
        <v>0</v>
      </c>
      <c r="D134" s="218">
        <f>'2019 Donahues Program'!$Q$22</f>
        <v>0</v>
      </c>
      <c r="E134" t="s">
        <v>761</v>
      </c>
      <c r="F134" s="219">
        <f>'2019 Donahues Program'!Q168</f>
        <v>0</v>
      </c>
      <c r="G134">
        <f>'2019 Donahues Program'!$F$18</f>
        <v>0</v>
      </c>
    </row>
    <row r="135" spans="1:7" x14ac:dyDescent="0.15">
      <c r="A135" t="s">
        <v>644</v>
      </c>
      <c r="C135" s="218">
        <f>'2019 Donahues Program'!$Q$22</f>
        <v>0</v>
      </c>
      <c r="D135" s="218">
        <f>'2019 Donahues Program'!$Q$22</f>
        <v>0</v>
      </c>
      <c r="E135" t="s">
        <v>762</v>
      </c>
      <c r="F135" s="219">
        <f>'2019 Donahues Program'!Q169</f>
        <v>0</v>
      </c>
      <c r="G135">
        <f>'2019 Donahues Program'!$F$18</f>
        <v>0</v>
      </c>
    </row>
    <row r="136" spans="1:7" x14ac:dyDescent="0.15">
      <c r="A136" t="s">
        <v>645</v>
      </c>
      <c r="C136" s="218">
        <f>'2019 Donahues Program'!$Q$22</f>
        <v>0</v>
      </c>
      <c r="D136" s="218">
        <f>'2019 Donahues Program'!$Q$22</f>
        <v>0</v>
      </c>
      <c r="E136" t="s">
        <v>763</v>
      </c>
      <c r="F136" s="219">
        <f>'2019 Donahues Program'!Q170</f>
        <v>0</v>
      </c>
      <c r="G136">
        <f>'2019 Donahues Program'!$F$18</f>
        <v>0</v>
      </c>
    </row>
    <row r="137" spans="1:7" x14ac:dyDescent="0.15">
      <c r="A137" t="s">
        <v>1050</v>
      </c>
      <c r="C137" s="218">
        <f>'2019 Donahues Program'!$Q$22</f>
        <v>0</v>
      </c>
      <c r="D137" s="218">
        <f>'2019 Donahues Program'!$Q$22</f>
        <v>0</v>
      </c>
      <c r="E137" t="s">
        <v>764</v>
      </c>
      <c r="F137" s="219">
        <f>'2019 Donahues Program'!Q171</f>
        <v>0</v>
      </c>
      <c r="G137">
        <f>'2019 Donahues Program'!$F$18</f>
        <v>0</v>
      </c>
    </row>
    <row r="138" spans="1:7" x14ac:dyDescent="0.15">
      <c r="A138" t="s">
        <v>646</v>
      </c>
      <c r="C138" s="218">
        <f>'2019 Donahues Program'!$Q$22</f>
        <v>0</v>
      </c>
      <c r="D138" s="218">
        <f>'2019 Donahues Program'!$Q$22</f>
        <v>0</v>
      </c>
      <c r="E138" t="s">
        <v>765</v>
      </c>
      <c r="F138" s="219">
        <f>'2019 Donahues Program'!Q172</f>
        <v>0</v>
      </c>
      <c r="G138">
        <f>'2019 Donahues Program'!$F$18</f>
        <v>0</v>
      </c>
    </row>
    <row r="139" spans="1:7" x14ac:dyDescent="0.15">
      <c r="A139" t="s">
        <v>647</v>
      </c>
      <c r="C139" s="218">
        <f>'2019 Donahues Program'!$Q$22</f>
        <v>0</v>
      </c>
      <c r="D139" s="218">
        <f>'2019 Donahues Program'!$Q$22</f>
        <v>0</v>
      </c>
      <c r="E139" t="s">
        <v>766</v>
      </c>
      <c r="F139" s="219">
        <f>'2019 Donahues Program'!Q173</f>
        <v>0</v>
      </c>
      <c r="G139">
        <f>'2019 Donahues Program'!$F$18</f>
        <v>0</v>
      </c>
    </row>
    <row r="140" spans="1:7" x14ac:dyDescent="0.15">
      <c r="A140" t="s">
        <v>648</v>
      </c>
      <c r="C140" s="218">
        <f>'2019 Donahues Program'!$Q$22</f>
        <v>0</v>
      </c>
      <c r="D140" s="218">
        <f>'2019 Donahues Program'!$Q$22</f>
        <v>0</v>
      </c>
      <c r="E140" t="s">
        <v>767</v>
      </c>
      <c r="F140" s="219">
        <f>'2019 Donahues Program'!Q174</f>
        <v>0</v>
      </c>
      <c r="G140">
        <f>'2019 Donahues Program'!$F$18</f>
        <v>0</v>
      </c>
    </row>
    <row r="141" spans="1:7" x14ac:dyDescent="0.15">
      <c r="A141" t="s">
        <v>651</v>
      </c>
      <c r="C141" s="218">
        <f>'2019 Donahues Program'!$Q$22</f>
        <v>0</v>
      </c>
      <c r="D141" s="218">
        <f>'2019 Donahues Program'!$Q$22</f>
        <v>0</v>
      </c>
      <c r="E141" t="s">
        <v>768</v>
      </c>
      <c r="F141" s="219">
        <f>'2019 Donahues Program'!Q175</f>
        <v>0</v>
      </c>
      <c r="G141">
        <f>'2019 Donahues Program'!$F$18</f>
        <v>0</v>
      </c>
    </row>
    <row r="142" spans="1:7" x14ac:dyDescent="0.15">
      <c r="A142" t="s">
        <v>650</v>
      </c>
      <c r="C142" s="218">
        <f>'2019 Donahues Program'!$Q$22</f>
        <v>0</v>
      </c>
      <c r="D142" s="218">
        <f>'2019 Donahues Program'!$Q$22</f>
        <v>0</v>
      </c>
      <c r="E142" t="s">
        <v>769</v>
      </c>
      <c r="F142" s="219">
        <f>'2019 Donahues Program'!Q176</f>
        <v>0</v>
      </c>
      <c r="G142">
        <f>'2019 Donahues Program'!$F$18</f>
        <v>0</v>
      </c>
    </row>
    <row r="143" spans="1:7" x14ac:dyDescent="0.15">
      <c r="A143" t="s">
        <v>652</v>
      </c>
      <c r="C143" s="218">
        <f>'2019 Donahues Program'!$Q$22</f>
        <v>0</v>
      </c>
      <c r="D143" s="218">
        <f>'2019 Donahues Program'!$Q$22</f>
        <v>0</v>
      </c>
      <c r="E143" t="s">
        <v>770</v>
      </c>
      <c r="F143" s="219">
        <f>'2019 Donahues Program'!Q177</f>
        <v>0</v>
      </c>
      <c r="G143">
        <f>'2019 Donahues Program'!$F$18</f>
        <v>0</v>
      </c>
    </row>
    <row r="144" spans="1:7" x14ac:dyDescent="0.15">
      <c r="A144" t="s">
        <v>653</v>
      </c>
      <c r="C144" s="218">
        <f>'2019 Donahues Program'!$Q$22</f>
        <v>0</v>
      </c>
      <c r="D144" s="218">
        <f>'2019 Donahues Program'!$Q$22</f>
        <v>0</v>
      </c>
      <c r="E144" t="s">
        <v>771</v>
      </c>
      <c r="F144" s="219">
        <f>'2019 Donahues Program'!Q178</f>
        <v>0</v>
      </c>
      <c r="G144">
        <f>'2019 Donahues Program'!$F$18</f>
        <v>0</v>
      </c>
    </row>
    <row r="145" spans="1:7" x14ac:dyDescent="0.15">
      <c r="A145" t="s">
        <v>654</v>
      </c>
      <c r="C145" s="218">
        <f>'2019 Donahues Program'!$Q$22</f>
        <v>0</v>
      </c>
      <c r="D145" s="218">
        <f>'2019 Donahues Program'!$Q$22</f>
        <v>0</v>
      </c>
      <c r="E145" t="s">
        <v>772</v>
      </c>
      <c r="F145" s="219">
        <f>'2019 Donahues Program'!Q179</f>
        <v>0</v>
      </c>
      <c r="G145">
        <f>'2019 Donahues Program'!$F$18</f>
        <v>0</v>
      </c>
    </row>
    <row r="146" spans="1:7" x14ac:dyDescent="0.15">
      <c r="A146" t="s">
        <v>655</v>
      </c>
      <c r="C146" s="218">
        <f>'2019 Donahues Program'!$Q$22</f>
        <v>0</v>
      </c>
      <c r="D146" s="218">
        <f>'2019 Donahues Program'!$Q$22</f>
        <v>0</v>
      </c>
      <c r="E146" t="s">
        <v>773</v>
      </c>
      <c r="F146" s="219">
        <f>'2019 Donahues Program'!Q180</f>
        <v>0</v>
      </c>
      <c r="G146">
        <f>'2019 Donahues Program'!$F$18</f>
        <v>0</v>
      </c>
    </row>
    <row r="147" spans="1:7" x14ac:dyDescent="0.15">
      <c r="A147" t="s">
        <v>656</v>
      </c>
      <c r="C147" s="218">
        <f>'2019 Donahues Program'!$Q$22</f>
        <v>0</v>
      </c>
      <c r="D147" s="218">
        <f>'2019 Donahues Program'!$Q$22</f>
        <v>0</v>
      </c>
      <c r="E147" t="s">
        <v>774</v>
      </c>
      <c r="F147" s="219">
        <f>'2019 Donahues Program'!Q181</f>
        <v>0</v>
      </c>
      <c r="G147">
        <f>'2019 Donahues Program'!$F$18</f>
        <v>0</v>
      </c>
    </row>
    <row r="148" spans="1:7" x14ac:dyDescent="0.15">
      <c r="A148" t="s">
        <v>657</v>
      </c>
      <c r="C148" s="218">
        <f>'2019 Donahues Program'!$Q$22</f>
        <v>0</v>
      </c>
      <c r="D148" s="218">
        <f>'2019 Donahues Program'!$Q$22</f>
        <v>0</v>
      </c>
      <c r="E148" t="s">
        <v>775</v>
      </c>
      <c r="F148" s="219">
        <f>'2019 Donahues Program'!Q182</f>
        <v>0</v>
      </c>
      <c r="G148">
        <f>'2019 Donahues Program'!$F$18</f>
        <v>0</v>
      </c>
    </row>
    <row r="149" spans="1:7" x14ac:dyDescent="0.15">
      <c r="A149" t="s">
        <v>658</v>
      </c>
      <c r="C149" s="218">
        <f>'2019 Donahues Program'!$Q$22</f>
        <v>0</v>
      </c>
      <c r="D149" s="218">
        <f>'2019 Donahues Program'!$Q$22</f>
        <v>0</v>
      </c>
      <c r="E149" t="s">
        <v>776</v>
      </c>
      <c r="F149" s="219">
        <f>'2019 Donahues Program'!Q183</f>
        <v>0</v>
      </c>
      <c r="G149">
        <f>'2019 Donahues Program'!$F$18</f>
        <v>0</v>
      </c>
    </row>
    <row r="150" spans="1:7" x14ac:dyDescent="0.15">
      <c r="A150" t="s">
        <v>1054</v>
      </c>
      <c r="C150" s="218">
        <f>'2019 Donahues Program'!$Q$22</f>
        <v>0</v>
      </c>
      <c r="D150" s="218">
        <f>'2019 Donahues Program'!$Q$22</f>
        <v>0</v>
      </c>
      <c r="E150" t="s">
        <v>1069</v>
      </c>
      <c r="F150" s="219">
        <f>'2019 Donahues Program'!Q184</f>
        <v>0</v>
      </c>
      <c r="G150">
        <f>'2019 Donahues Program'!$F$18</f>
        <v>0</v>
      </c>
    </row>
    <row r="151" spans="1:7" x14ac:dyDescent="0.15">
      <c r="A151" t="s">
        <v>659</v>
      </c>
      <c r="C151" s="218">
        <f>'2019 Donahues Program'!$Q$22</f>
        <v>0</v>
      </c>
      <c r="D151" s="218">
        <f>'2019 Donahues Program'!$Q$22</f>
        <v>0</v>
      </c>
      <c r="E151" t="s">
        <v>777</v>
      </c>
      <c r="F151" s="219">
        <f>'2019 Donahues Program'!Q185</f>
        <v>0</v>
      </c>
      <c r="G151">
        <f>'2019 Donahues Program'!$F$18</f>
        <v>0</v>
      </c>
    </row>
    <row r="152" spans="1:7" x14ac:dyDescent="0.15">
      <c r="A152" t="s">
        <v>1057</v>
      </c>
      <c r="C152" s="218">
        <f>'2019 Donahues Program'!$Q$22</f>
        <v>0</v>
      </c>
      <c r="D152" s="218">
        <f>'2019 Donahues Program'!$Q$22</f>
        <v>0</v>
      </c>
      <c r="E152" t="s">
        <v>1070</v>
      </c>
      <c r="F152" s="219">
        <f>'2019 Donahues Program'!Q186</f>
        <v>0</v>
      </c>
      <c r="G152">
        <f>'2019 Donahues Program'!$F$18</f>
        <v>0</v>
      </c>
    </row>
    <row r="153" spans="1:7" x14ac:dyDescent="0.15">
      <c r="A153" t="s">
        <v>660</v>
      </c>
      <c r="C153" s="218">
        <f>'2019 Donahues Program'!$Q$22</f>
        <v>0</v>
      </c>
      <c r="D153" s="218">
        <f>'2019 Donahues Program'!$Q$22</f>
        <v>0</v>
      </c>
      <c r="E153" t="s">
        <v>778</v>
      </c>
      <c r="F153" s="219">
        <f>'2019 Donahues Program'!Q188</f>
        <v>0</v>
      </c>
      <c r="G153">
        <f>'2019 Donahues Program'!$F$18</f>
        <v>0</v>
      </c>
    </row>
    <row r="154" spans="1:7" x14ac:dyDescent="0.15">
      <c r="A154" t="s">
        <v>873</v>
      </c>
      <c r="C154" s="218">
        <f>'2019 Donahues Program'!$Q$22</f>
        <v>0</v>
      </c>
      <c r="D154" s="218">
        <f>'2019 Donahues Program'!$Q$22</f>
        <v>0</v>
      </c>
      <c r="E154" t="s">
        <v>779</v>
      </c>
      <c r="F154" s="219">
        <f>'2019 Donahues Program'!Q189</f>
        <v>0</v>
      </c>
      <c r="G154">
        <f>'2019 Donahues Program'!$F$18</f>
        <v>0</v>
      </c>
    </row>
    <row r="155" spans="1:7" x14ac:dyDescent="0.15">
      <c r="A155" t="s">
        <v>662</v>
      </c>
      <c r="C155" s="218">
        <f>'2019 Donahues Program'!$Q$22</f>
        <v>0</v>
      </c>
      <c r="D155" s="218">
        <f>'2019 Donahues Program'!$Q$22</f>
        <v>0</v>
      </c>
      <c r="E155" t="s">
        <v>780</v>
      </c>
      <c r="F155" s="219">
        <f>'2019 Donahues Program'!Q190</f>
        <v>0</v>
      </c>
      <c r="G155">
        <f>'2019 Donahues Program'!$F$18</f>
        <v>0</v>
      </c>
    </row>
    <row r="156" spans="1:7" x14ac:dyDescent="0.15">
      <c r="A156" t="s">
        <v>663</v>
      </c>
      <c r="C156" s="218">
        <f>'2019 Donahues Program'!$Q$22</f>
        <v>0</v>
      </c>
      <c r="D156" s="218">
        <f>'2019 Donahues Program'!$Q$22</f>
        <v>0</v>
      </c>
      <c r="E156" t="s">
        <v>781</v>
      </c>
      <c r="F156" s="219">
        <f>'2019 Donahues Program'!Q191</f>
        <v>0</v>
      </c>
      <c r="G156">
        <f>'2019 Donahues Program'!$F$18</f>
        <v>0</v>
      </c>
    </row>
    <row r="157" spans="1:7" x14ac:dyDescent="0.15">
      <c r="A157" t="s">
        <v>664</v>
      </c>
      <c r="C157" s="218">
        <f>'2019 Donahues Program'!$Q$22</f>
        <v>0</v>
      </c>
      <c r="D157" s="218">
        <f>'2019 Donahues Program'!$Q$22</f>
        <v>0</v>
      </c>
      <c r="E157" t="s">
        <v>782</v>
      </c>
      <c r="F157" s="219">
        <f>'2019 Donahues Program'!Q192</f>
        <v>0</v>
      </c>
      <c r="G157">
        <f>'2019 Donahues Program'!$F$18</f>
        <v>0</v>
      </c>
    </row>
    <row r="158" spans="1:7" x14ac:dyDescent="0.15">
      <c r="A158" t="s">
        <v>665</v>
      </c>
      <c r="C158" s="218">
        <f>'2019 Donahues Program'!$Q$22</f>
        <v>0</v>
      </c>
      <c r="D158" s="218">
        <f>'2019 Donahues Program'!$Q$22</f>
        <v>0</v>
      </c>
      <c r="E158" t="s">
        <v>783</v>
      </c>
      <c r="F158" s="219">
        <f>'2019 Donahues Program'!Q193</f>
        <v>0</v>
      </c>
      <c r="G158">
        <f>'2019 Donahues Program'!$F$18</f>
        <v>0</v>
      </c>
    </row>
    <row r="159" spans="1:7" x14ac:dyDescent="0.15">
      <c r="A159" t="s">
        <v>666</v>
      </c>
      <c r="C159" s="218">
        <f>'2019 Donahues Program'!$Q$22</f>
        <v>0</v>
      </c>
      <c r="D159" s="218">
        <f>'2019 Donahues Program'!$Q$22</f>
        <v>0</v>
      </c>
      <c r="E159" t="s">
        <v>784</v>
      </c>
      <c r="F159" s="219">
        <f>'2019 Donahues Program'!Q194</f>
        <v>0</v>
      </c>
      <c r="G159">
        <f>'2019 Donahues Program'!$F$18</f>
        <v>0</v>
      </c>
    </row>
    <row r="160" spans="1:7" x14ac:dyDescent="0.15">
      <c r="A160" t="s">
        <v>667</v>
      </c>
      <c r="C160" s="218">
        <f>'2019 Donahues Program'!$Q$22</f>
        <v>0</v>
      </c>
      <c r="D160" s="218">
        <f>'2019 Donahues Program'!$Q$22</f>
        <v>0</v>
      </c>
      <c r="E160" t="s">
        <v>785</v>
      </c>
      <c r="F160" s="219">
        <f>'2019 Donahues Program'!Q195</f>
        <v>0</v>
      </c>
      <c r="G160">
        <f>'2019 Donahues Program'!$F$18</f>
        <v>0</v>
      </c>
    </row>
    <row r="161" spans="1:7" x14ac:dyDescent="0.15">
      <c r="A161" t="s">
        <v>668</v>
      </c>
      <c r="C161" s="218">
        <f>'2019 Donahues Program'!$Q$22</f>
        <v>0</v>
      </c>
      <c r="D161" s="218">
        <f>'2019 Donahues Program'!$Q$22</f>
        <v>0</v>
      </c>
      <c r="E161" t="s">
        <v>786</v>
      </c>
      <c r="F161" s="219">
        <f>'2019 Donahues Program'!Q196</f>
        <v>0</v>
      </c>
      <c r="G161">
        <f>'2019 Donahues Program'!$F$18</f>
        <v>0</v>
      </c>
    </row>
    <row r="162" spans="1:7" x14ac:dyDescent="0.15">
      <c r="A162" t="s">
        <v>669</v>
      </c>
      <c r="C162" s="218">
        <f>'2019 Donahues Program'!$Q$22</f>
        <v>0</v>
      </c>
      <c r="D162" s="218">
        <f>'2019 Donahues Program'!$Q$22</f>
        <v>0</v>
      </c>
      <c r="E162" t="s">
        <v>787</v>
      </c>
      <c r="F162" s="219">
        <f>'2019 Donahues Program'!Q197</f>
        <v>0</v>
      </c>
      <c r="G162">
        <f>'2019 Donahues Program'!$F$18</f>
        <v>0</v>
      </c>
    </row>
    <row r="163" spans="1:7" x14ac:dyDescent="0.15">
      <c r="A163" t="s">
        <v>670</v>
      </c>
      <c r="C163" s="218">
        <f>'2019 Donahues Program'!$Q$22</f>
        <v>0</v>
      </c>
      <c r="D163" s="218">
        <f>'2019 Donahues Program'!$Q$22</f>
        <v>0</v>
      </c>
      <c r="E163" t="s">
        <v>788</v>
      </c>
      <c r="F163" s="219">
        <f>'2019 Donahues Program'!Q198</f>
        <v>0</v>
      </c>
      <c r="G163">
        <f>'2019 Donahues Program'!$F$18</f>
        <v>0</v>
      </c>
    </row>
    <row r="164" spans="1:7" x14ac:dyDescent="0.15">
      <c r="A164" t="s">
        <v>671</v>
      </c>
      <c r="C164" s="218">
        <f>'2019 Donahues Program'!$Q$22</f>
        <v>0</v>
      </c>
      <c r="D164" s="218">
        <f>'2019 Donahues Program'!$Q$22</f>
        <v>0</v>
      </c>
      <c r="E164" t="s">
        <v>789</v>
      </c>
      <c r="F164" s="219">
        <f>'2019 Donahues Program'!Q199</f>
        <v>0</v>
      </c>
      <c r="G164">
        <f>'2019 Donahues Program'!$F$18</f>
        <v>0</v>
      </c>
    </row>
    <row r="165" spans="1:7" x14ac:dyDescent="0.15">
      <c r="A165" t="s">
        <v>672</v>
      </c>
      <c r="C165" s="218">
        <f>'2019 Donahues Program'!$Q$22</f>
        <v>0</v>
      </c>
      <c r="D165" s="218">
        <f>'2019 Donahues Program'!$Q$22</f>
        <v>0</v>
      </c>
      <c r="E165" t="s">
        <v>790</v>
      </c>
      <c r="F165" s="219">
        <f>'2019 Donahues Program'!Q200</f>
        <v>0</v>
      </c>
      <c r="G165">
        <f>'2019 Donahues Program'!$F$18</f>
        <v>0</v>
      </c>
    </row>
    <row r="166" spans="1:7" x14ac:dyDescent="0.15">
      <c r="A166" t="s">
        <v>673</v>
      </c>
      <c r="C166" s="218">
        <f>'2019 Donahues Program'!$Q$22</f>
        <v>0</v>
      </c>
      <c r="D166" s="218">
        <f>'2019 Donahues Program'!$Q$22</f>
        <v>0</v>
      </c>
      <c r="E166" t="s">
        <v>791</v>
      </c>
      <c r="F166" s="219">
        <f>'2019 Donahues Program'!Q201</f>
        <v>0</v>
      </c>
      <c r="G166">
        <f>'2019 Donahues Program'!$F$18</f>
        <v>0</v>
      </c>
    </row>
    <row r="167" spans="1:7" x14ac:dyDescent="0.15">
      <c r="A167" t="s">
        <v>674</v>
      </c>
      <c r="C167" s="218">
        <f>'2019 Donahues Program'!$Q$22</f>
        <v>0</v>
      </c>
      <c r="D167" s="218">
        <f>'2019 Donahues Program'!$Q$22</f>
        <v>0</v>
      </c>
      <c r="E167" t="s">
        <v>792</v>
      </c>
      <c r="F167" s="219">
        <f>'2019 Donahues Program'!Q202</f>
        <v>0</v>
      </c>
      <c r="G167">
        <f>'2019 Donahues Program'!$F$18</f>
        <v>0</v>
      </c>
    </row>
    <row r="168" spans="1:7" x14ac:dyDescent="0.15">
      <c r="A168" t="s">
        <v>874</v>
      </c>
      <c r="C168" s="218">
        <f>'2019 Donahues Program'!$Q$22</f>
        <v>0</v>
      </c>
      <c r="D168" s="218">
        <f>'2019 Donahues Program'!$Q$22</f>
        <v>0</v>
      </c>
      <c r="E168" t="s">
        <v>793</v>
      </c>
      <c r="F168" s="219">
        <f>'2019 Donahues Program'!Q203</f>
        <v>0</v>
      </c>
      <c r="G168">
        <f>'2019 Donahues Program'!$F$18</f>
        <v>0</v>
      </c>
    </row>
    <row r="169" spans="1:7" x14ac:dyDescent="0.15">
      <c r="A169" t="s">
        <v>675</v>
      </c>
      <c r="C169" s="218">
        <f>'2019 Donahues Program'!$Q$22</f>
        <v>0</v>
      </c>
      <c r="D169" s="218">
        <f>'2019 Donahues Program'!$Q$22</f>
        <v>0</v>
      </c>
      <c r="E169" t="s">
        <v>794</v>
      </c>
      <c r="F169" s="219">
        <f>'2019 Donahues Program'!Q204</f>
        <v>0</v>
      </c>
      <c r="G169">
        <f>'2019 Donahues Program'!$F$18</f>
        <v>0</v>
      </c>
    </row>
    <row r="170" spans="1:7" x14ac:dyDescent="0.15">
      <c r="A170" t="s">
        <v>676</v>
      </c>
      <c r="C170" s="218">
        <f>'2019 Donahues Program'!$Q$22</f>
        <v>0</v>
      </c>
      <c r="D170" s="218">
        <f>'2019 Donahues Program'!$Q$22</f>
        <v>0</v>
      </c>
      <c r="E170" t="s">
        <v>795</v>
      </c>
      <c r="F170" s="219">
        <f>'2019 Donahues Program'!Q205</f>
        <v>0</v>
      </c>
      <c r="G170">
        <f>'2019 Donahues Program'!$F$18</f>
        <v>0</v>
      </c>
    </row>
    <row r="171" spans="1:7" x14ac:dyDescent="0.15">
      <c r="A171" t="s">
        <v>677</v>
      </c>
      <c r="C171" s="218">
        <f>'2019 Donahues Program'!$Q$22</f>
        <v>0</v>
      </c>
      <c r="D171" s="218">
        <f>'2019 Donahues Program'!$Q$22</f>
        <v>0</v>
      </c>
      <c r="E171" t="s">
        <v>796</v>
      </c>
      <c r="F171" s="219">
        <f>'2019 Donahues Program'!Q206</f>
        <v>0</v>
      </c>
      <c r="G171">
        <f>'2019 Donahues Program'!$F$18</f>
        <v>0</v>
      </c>
    </row>
    <row r="172" spans="1:7" x14ac:dyDescent="0.15">
      <c r="A172" t="s">
        <v>678</v>
      </c>
      <c r="C172" s="218">
        <f>'2019 Donahues Program'!$Q$22</f>
        <v>0</v>
      </c>
      <c r="D172" s="218">
        <f>'2019 Donahues Program'!$Q$22</f>
        <v>0</v>
      </c>
      <c r="E172" t="s">
        <v>797</v>
      </c>
      <c r="F172" s="219">
        <f>'2019 Donahues Program'!Q207</f>
        <v>0</v>
      </c>
      <c r="G172">
        <f>'2019 Donahues Program'!$F$18</f>
        <v>0</v>
      </c>
    </row>
    <row r="173" spans="1:7" x14ac:dyDescent="0.15">
      <c r="A173" t="s">
        <v>679</v>
      </c>
      <c r="C173" s="218">
        <f>'2019 Donahues Program'!$Q$22</f>
        <v>0</v>
      </c>
      <c r="D173" s="218">
        <f>'2019 Donahues Program'!$Q$22</f>
        <v>0</v>
      </c>
      <c r="E173" t="s">
        <v>798</v>
      </c>
      <c r="F173" s="219">
        <f>'2019 Donahues Program'!Q208</f>
        <v>0</v>
      </c>
      <c r="G173">
        <f>'2019 Donahues Program'!$F$18</f>
        <v>0</v>
      </c>
    </row>
    <row r="174" spans="1:7" x14ac:dyDescent="0.15">
      <c r="A174" t="s">
        <v>680</v>
      </c>
      <c r="C174" s="218">
        <f>'2019 Donahues Program'!$Q$22</f>
        <v>0</v>
      </c>
      <c r="D174" s="218">
        <f>'2019 Donahues Program'!$Q$22</f>
        <v>0</v>
      </c>
      <c r="E174" t="s">
        <v>799</v>
      </c>
      <c r="F174" s="219">
        <f>'2019 Donahues Program'!Q209</f>
        <v>0</v>
      </c>
      <c r="G174">
        <f>'2019 Donahues Program'!$F$18</f>
        <v>0</v>
      </c>
    </row>
    <row r="175" spans="1:7" x14ac:dyDescent="0.15">
      <c r="A175" t="s">
        <v>681</v>
      </c>
      <c r="C175" s="218">
        <f>'2019 Donahues Program'!$Q$22</f>
        <v>0</v>
      </c>
      <c r="D175" s="218">
        <f>'2019 Donahues Program'!$Q$22</f>
        <v>0</v>
      </c>
      <c r="E175" t="s">
        <v>800</v>
      </c>
      <c r="F175" s="219">
        <f>'2019 Donahues Program'!Q210</f>
        <v>0</v>
      </c>
      <c r="G175">
        <f>'2019 Donahues Program'!$F$18</f>
        <v>0</v>
      </c>
    </row>
    <row r="176" spans="1:7" x14ac:dyDescent="0.15">
      <c r="A176" t="s">
        <v>682</v>
      </c>
      <c r="C176" s="218">
        <f>'2019 Donahues Program'!$Q$22</f>
        <v>0</v>
      </c>
      <c r="D176" s="218">
        <f>'2019 Donahues Program'!$Q$22</f>
        <v>0</v>
      </c>
      <c r="E176" t="s">
        <v>801</v>
      </c>
      <c r="F176" s="219">
        <f>'2019 Donahues Program'!Q211</f>
        <v>0</v>
      </c>
      <c r="G176">
        <f>'2019 Donahues Program'!$F$18</f>
        <v>0</v>
      </c>
    </row>
    <row r="177" spans="1:7" x14ac:dyDescent="0.15">
      <c r="A177" t="s">
        <v>683</v>
      </c>
      <c r="C177" s="218">
        <f>'2019 Donahues Program'!$Q$22</f>
        <v>0</v>
      </c>
      <c r="D177" s="218">
        <f>'2019 Donahues Program'!$Q$22</f>
        <v>0</v>
      </c>
      <c r="E177" t="s">
        <v>802</v>
      </c>
      <c r="F177" s="219">
        <f>'2019 Donahues Program'!Q212</f>
        <v>0</v>
      </c>
      <c r="G177">
        <f>'2019 Donahues Program'!$F$18</f>
        <v>0</v>
      </c>
    </row>
    <row r="178" spans="1:7" x14ac:dyDescent="0.15">
      <c r="A178" t="s">
        <v>684</v>
      </c>
      <c r="C178" s="218">
        <f>'2019 Donahues Program'!$Q$22</f>
        <v>0</v>
      </c>
      <c r="D178" s="218">
        <f>'2019 Donahues Program'!$Q$22</f>
        <v>0</v>
      </c>
      <c r="E178" t="s">
        <v>803</v>
      </c>
      <c r="F178" s="219">
        <f>'2019 Donahues Program'!Q213</f>
        <v>0</v>
      </c>
      <c r="G178">
        <f>'2019 Donahues Program'!$F$18</f>
        <v>0</v>
      </c>
    </row>
    <row r="179" spans="1:7" x14ac:dyDescent="0.15">
      <c r="A179" t="s">
        <v>1051</v>
      </c>
      <c r="C179" s="218">
        <f>'2019 Donahues Program'!$Q$22</f>
        <v>0</v>
      </c>
      <c r="D179" s="218">
        <f>'2019 Donahues Program'!$Q$22</f>
        <v>0</v>
      </c>
      <c r="E179" t="s">
        <v>804</v>
      </c>
      <c r="F179" s="219">
        <f>'2019 Donahues Program'!Q214</f>
        <v>0</v>
      </c>
      <c r="G179">
        <f>'2019 Donahues Program'!$F$18</f>
        <v>0</v>
      </c>
    </row>
    <row r="180" spans="1:7" x14ac:dyDescent="0.15">
      <c r="A180" t="s">
        <v>685</v>
      </c>
      <c r="C180" s="218">
        <f>'2019 Donahues Program'!$Q$22</f>
        <v>0</v>
      </c>
      <c r="D180" s="218">
        <f>'2019 Donahues Program'!$Q$22</f>
        <v>0</v>
      </c>
      <c r="E180" t="s">
        <v>805</v>
      </c>
      <c r="F180" s="219">
        <f>'2019 Donahues Program'!Q215</f>
        <v>0</v>
      </c>
      <c r="G180">
        <f>'2019 Donahues Program'!$F$18</f>
        <v>0</v>
      </c>
    </row>
    <row r="181" spans="1:7" x14ac:dyDescent="0.15">
      <c r="A181" t="s">
        <v>686</v>
      </c>
      <c r="C181" s="218">
        <f>'2019 Donahues Program'!$Q$22</f>
        <v>0</v>
      </c>
      <c r="D181" s="218">
        <f>'2019 Donahues Program'!$Q$22</f>
        <v>0</v>
      </c>
      <c r="E181" t="s">
        <v>806</v>
      </c>
      <c r="F181" s="219">
        <f>'2019 Donahues Program'!Q216</f>
        <v>0</v>
      </c>
      <c r="G181">
        <f>'2019 Donahues Program'!$F$18</f>
        <v>0</v>
      </c>
    </row>
    <row r="182" spans="1:7" x14ac:dyDescent="0.15">
      <c r="A182" t="s">
        <v>687</v>
      </c>
      <c r="C182" s="218">
        <f>'2019 Donahues Program'!$Q$22</f>
        <v>0</v>
      </c>
      <c r="D182" s="218">
        <f>'2019 Donahues Program'!$Q$22</f>
        <v>0</v>
      </c>
      <c r="E182" t="s">
        <v>807</v>
      </c>
      <c r="F182" s="219">
        <f>'2019 Donahues Program'!Q217</f>
        <v>0</v>
      </c>
      <c r="G182">
        <f>'2019 Donahues Program'!$F$18</f>
        <v>0</v>
      </c>
    </row>
    <row r="183" spans="1:7" x14ac:dyDescent="0.15">
      <c r="A183" t="s">
        <v>688</v>
      </c>
      <c r="C183" s="218">
        <f>'2019 Donahues Program'!$Q$22</f>
        <v>0</v>
      </c>
      <c r="D183" s="218">
        <f>'2019 Donahues Program'!$Q$22</f>
        <v>0</v>
      </c>
      <c r="E183" t="s">
        <v>808</v>
      </c>
      <c r="F183" s="219">
        <f>'2019 Donahues Program'!Q218</f>
        <v>0</v>
      </c>
      <c r="G183">
        <f>'2019 Donahues Program'!$F$18</f>
        <v>0</v>
      </c>
    </row>
    <row r="184" spans="1:7" x14ac:dyDescent="0.15">
      <c r="A184" t="s">
        <v>689</v>
      </c>
      <c r="C184" s="218">
        <f>'2019 Donahues Program'!$Q$22</f>
        <v>0</v>
      </c>
      <c r="D184" s="218">
        <f>'2019 Donahues Program'!$Q$22</f>
        <v>0</v>
      </c>
      <c r="E184" t="s">
        <v>809</v>
      </c>
      <c r="F184" s="219">
        <f>'2019 Donahues Program'!Q219</f>
        <v>0</v>
      </c>
      <c r="G184">
        <f>'2019 Donahues Program'!$F$18</f>
        <v>0</v>
      </c>
    </row>
    <row r="185" spans="1:7" x14ac:dyDescent="0.15">
      <c r="A185" t="s">
        <v>690</v>
      </c>
      <c r="C185" s="218">
        <f>'2019 Donahues Program'!$Q$22</f>
        <v>0</v>
      </c>
      <c r="D185" s="218">
        <f>'2019 Donahues Program'!$Q$22</f>
        <v>0</v>
      </c>
      <c r="E185" t="s">
        <v>810</v>
      </c>
      <c r="F185" s="219">
        <f>'2019 Donahues Program'!Q221</f>
        <v>0</v>
      </c>
      <c r="G185">
        <f>'2019 Donahues Program'!$F$18</f>
        <v>0</v>
      </c>
    </row>
    <row r="186" spans="1:7" x14ac:dyDescent="0.15">
      <c r="A186" t="s">
        <v>691</v>
      </c>
      <c r="C186" s="218">
        <f>'2019 Donahues Program'!$Q$22</f>
        <v>0</v>
      </c>
      <c r="D186" s="218">
        <f>'2019 Donahues Program'!$Q$22</f>
        <v>0</v>
      </c>
      <c r="E186" t="s">
        <v>811</v>
      </c>
      <c r="F186" s="219">
        <f>'2019 Donahues Program'!Q222</f>
        <v>0</v>
      </c>
      <c r="G186">
        <f>'2019 Donahues Program'!$F$18</f>
        <v>0</v>
      </c>
    </row>
    <row r="187" spans="1:7" x14ac:dyDescent="0.15">
      <c r="A187" t="s">
        <v>692</v>
      </c>
      <c r="C187" s="218">
        <f>'2019 Donahues Program'!$Q$22</f>
        <v>0</v>
      </c>
      <c r="D187" s="218">
        <f>'2019 Donahues Program'!$Q$22</f>
        <v>0</v>
      </c>
      <c r="E187" t="s">
        <v>812</v>
      </c>
      <c r="F187" s="219">
        <f>'2019 Donahues Program'!Q223</f>
        <v>0</v>
      </c>
      <c r="G187">
        <f>'2019 Donahues Program'!$F$18</f>
        <v>0</v>
      </c>
    </row>
    <row r="188" spans="1:7" x14ac:dyDescent="0.15">
      <c r="A188" t="s">
        <v>693</v>
      </c>
      <c r="C188" s="218">
        <f>'2019 Donahues Program'!$Q$22</f>
        <v>0</v>
      </c>
      <c r="D188" s="218">
        <f>'2019 Donahues Program'!$Q$22</f>
        <v>0</v>
      </c>
      <c r="E188" t="s">
        <v>813</v>
      </c>
      <c r="F188" s="219">
        <f>'2019 Donahues Program'!Q224</f>
        <v>0</v>
      </c>
      <c r="G188">
        <f>'2019 Donahues Program'!$F$18</f>
        <v>0</v>
      </c>
    </row>
    <row r="189" spans="1:7" x14ac:dyDescent="0.15">
      <c r="A189" t="s">
        <v>1059</v>
      </c>
      <c r="C189" s="218">
        <f>'2019 Donahues Program'!$Q$22</f>
        <v>0</v>
      </c>
      <c r="D189" s="218">
        <f>'2019 Donahues Program'!$Q$22</f>
        <v>0</v>
      </c>
      <c r="E189" t="s">
        <v>1071</v>
      </c>
      <c r="F189" s="219">
        <f>'2019 Donahues Program'!Q225</f>
        <v>0</v>
      </c>
      <c r="G189">
        <f>'2019 Donahues Program'!$F$18</f>
        <v>0</v>
      </c>
    </row>
    <row r="190" spans="1:7" x14ac:dyDescent="0.15">
      <c r="A190" t="s">
        <v>694</v>
      </c>
      <c r="C190" s="218">
        <f>'2019 Donahues Program'!$Q$22</f>
        <v>0</v>
      </c>
      <c r="D190" s="218">
        <f>'2019 Donahues Program'!$Q$22</f>
        <v>0</v>
      </c>
      <c r="E190" t="s">
        <v>814</v>
      </c>
      <c r="F190" s="219">
        <f>'2019 Donahues Program'!Q226</f>
        <v>0</v>
      </c>
      <c r="G190">
        <f>'2019 Donahues Program'!$F$18</f>
        <v>0</v>
      </c>
    </row>
    <row r="191" spans="1:7" x14ac:dyDescent="0.15">
      <c r="A191" t="s">
        <v>695</v>
      </c>
      <c r="C191" s="218">
        <f>'2019 Donahues Program'!$Q$22</f>
        <v>0</v>
      </c>
      <c r="D191" s="218">
        <f>'2019 Donahues Program'!$Q$22</f>
        <v>0</v>
      </c>
      <c r="E191" t="s">
        <v>815</v>
      </c>
      <c r="F191" s="219">
        <f>'2019 Donahues Program'!Q227</f>
        <v>0</v>
      </c>
      <c r="G191">
        <f>'2019 Donahues Program'!$F$18</f>
        <v>0</v>
      </c>
    </row>
    <row r="192" spans="1:7" x14ac:dyDescent="0.15">
      <c r="A192" t="s">
        <v>696</v>
      </c>
      <c r="C192" s="218">
        <f>'2019 Donahues Program'!$Q$22</f>
        <v>0</v>
      </c>
      <c r="D192" s="218">
        <f>'2019 Donahues Program'!$Q$22</f>
        <v>0</v>
      </c>
      <c r="E192" t="s">
        <v>816</v>
      </c>
      <c r="F192" s="219">
        <f>'2019 Donahues Program'!Q228</f>
        <v>0</v>
      </c>
      <c r="G192">
        <f>'2019 Donahues Program'!$F$18</f>
        <v>0</v>
      </c>
    </row>
    <row r="193" spans="1:7" x14ac:dyDescent="0.15">
      <c r="A193" t="s">
        <v>697</v>
      </c>
      <c r="C193" s="218">
        <f>'2019 Donahues Program'!$Q$22</f>
        <v>0</v>
      </c>
      <c r="D193" s="218">
        <f>'2019 Donahues Program'!$Q$22</f>
        <v>0</v>
      </c>
      <c r="E193" t="s">
        <v>817</v>
      </c>
      <c r="F193" s="219">
        <f>'2019 Donahues Program'!Q229</f>
        <v>0</v>
      </c>
      <c r="G193">
        <f>'2019 Donahues Program'!$F$18</f>
        <v>0</v>
      </c>
    </row>
    <row r="194" spans="1:7" x14ac:dyDescent="0.15">
      <c r="A194" t="s">
        <v>698</v>
      </c>
      <c r="C194" s="218">
        <f>'2019 Donahues Program'!$Q$22</f>
        <v>0</v>
      </c>
      <c r="D194" s="218">
        <f>'2019 Donahues Program'!$Q$22</f>
        <v>0</v>
      </c>
      <c r="E194" t="s">
        <v>818</v>
      </c>
      <c r="F194" s="219">
        <f>'2019 Donahues Program'!Q230</f>
        <v>0</v>
      </c>
      <c r="G194">
        <f>'2019 Donahues Program'!$F$18</f>
        <v>0</v>
      </c>
    </row>
    <row r="195" spans="1:7" x14ac:dyDescent="0.15">
      <c r="A195" t="s">
        <v>699</v>
      </c>
      <c r="C195" s="218">
        <f>'2019 Donahues Program'!$Q$22</f>
        <v>0</v>
      </c>
      <c r="D195" s="218">
        <f>'2019 Donahues Program'!$Q$22</f>
        <v>0</v>
      </c>
      <c r="E195" t="s">
        <v>819</v>
      </c>
      <c r="F195" s="219">
        <f>'2019 Donahues Program'!Q231</f>
        <v>0</v>
      </c>
      <c r="G195">
        <f>'2019 Donahues Program'!$F$18</f>
        <v>0</v>
      </c>
    </row>
    <row r="196" spans="1:7" x14ac:dyDescent="0.15">
      <c r="A196" t="s">
        <v>700</v>
      </c>
      <c r="C196" s="218">
        <f>'2019 Donahues Program'!$Q$22</f>
        <v>0</v>
      </c>
      <c r="D196" s="218">
        <f>'2019 Donahues Program'!$Q$22</f>
        <v>0</v>
      </c>
      <c r="E196" t="s">
        <v>820</v>
      </c>
      <c r="F196" s="219">
        <f>'2019 Donahues Program'!Q232</f>
        <v>0</v>
      </c>
      <c r="G196">
        <f>'2019 Donahues Program'!$F$18</f>
        <v>0</v>
      </c>
    </row>
    <row r="197" spans="1:7" x14ac:dyDescent="0.15">
      <c r="A197" t="s">
        <v>701</v>
      </c>
      <c r="C197" s="218">
        <f>'2019 Donahues Program'!$Q$22</f>
        <v>0</v>
      </c>
      <c r="D197" s="218">
        <f>'2019 Donahues Program'!$Q$22</f>
        <v>0</v>
      </c>
      <c r="E197" t="s">
        <v>821</v>
      </c>
      <c r="F197" s="219">
        <f>'2019 Donahues Program'!Q233</f>
        <v>0</v>
      </c>
      <c r="G197">
        <f>'2019 Donahues Program'!$F$18</f>
        <v>0</v>
      </c>
    </row>
    <row r="198" spans="1:7" x14ac:dyDescent="0.15">
      <c r="A198" t="s">
        <v>702</v>
      </c>
      <c r="C198" s="218">
        <f>'2019 Donahues Program'!$Q$22</f>
        <v>0</v>
      </c>
      <c r="D198" s="218">
        <f>'2019 Donahues Program'!$Q$22</f>
        <v>0</v>
      </c>
      <c r="E198" t="s">
        <v>822</v>
      </c>
      <c r="F198" s="219">
        <f>'2019 Donahues Program'!Q234</f>
        <v>0</v>
      </c>
      <c r="G198">
        <f>'2019 Donahues Program'!$F$18</f>
        <v>0</v>
      </c>
    </row>
    <row r="199" spans="1:7" x14ac:dyDescent="0.15">
      <c r="A199" t="s">
        <v>703</v>
      </c>
      <c r="C199" s="218">
        <f>'2019 Donahues Program'!$Q$22</f>
        <v>0</v>
      </c>
      <c r="D199" s="218">
        <f>'2019 Donahues Program'!$Q$22</f>
        <v>0</v>
      </c>
      <c r="E199" t="s">
        <v>823</v>
      </c>
      <c r="F199" s="219">
        <f>'2019 Donahues Program'!Q235</f>
        <v>0</v>
      </c>
      <c r="G199">
        <f>'2019 Donahues Program'!$F$18</f>
        <v>0</v>
      </c>
    </row>
    <row r="200" spans="1:7" x14ac:dyDescent="0.15">
      <c r="A200" t="s">
        <v>704</v>
      </c>
      <c r="C200" s="218">
        <f>'2019 Donahues Program'!$Q$22</f>
        <v>0</v>
      </c>
      <c r="D200" s="218">
        <f>'2019 Donahues Program'!$Q$22</f>
        <v>0</v>
      </c>
      <c r="E200" t="s">
        <v>824</v>
      </c>
      <c r="F200" s="219">
        <f>'2019 Donahues Program'!Q236</f>
        <v>0</v>
      </c>
      <c r="G200">
        <f>'2019 Donahues Program'!$F$18</f>
        <v>0</v>
      </c>
    </row>
    <row r="201" spans="1:7" x14ac:dyDescent="0.15">
      <c r="A201" t="s">
        <v>705</v>
      </c>
      <c r="C201" s="218">
        <f>'2019 Donahues Program'!$Q$22</f>
        <v>0</v>
      </c>
      <c r="D201" s="218">
        <f>'2019 Donahues Program'!$Q$22</f>
        <v>0</v>
      </c>
      <c r="E201" t="s">
        <v>825</v>
      </c>
      <c r="F201" s="219">
        <f>'2019 Donahues Program'!Q237</f>
        <v>0</v>
      </c>
      <c r="G201">
        <f>'2019 Donahues Program'!$F$18</f>
        <v>0</v>
      </c>
    </row>
    <row r="202" spans="1:7" x14ac:dyDescent="0.15">
      <c r="A202" t="s">
        <v>706</v>
      </c>
      <c r="C202" s="218">
        <f>'2019 Donahues Program'!$Q$22</f>
        <v>0</v>
      </c>
      <c r="D202" s="218">
        <f>'2019 Donahues Program'!$Q$22</f>
        <v>0</v>
      </c>
      <c r="E202" t="s">
        <v>826</v>
      </c>
      <c r="F202" s="219">
        <f>'2019 Donahues Program'!Q238</f>
        <v>0</v>
      </c>
      <c r="G202">
        <f>'2019 Donahues Program'!$F$18</f>
        <v>0</v>
      </c>
    </row>
    <row r="203" spans="1:7" x14ac:dyDescent="0.15">
      <c r="A203" t="s">
        <v>707</v>
      </c>
      <c r="C203" s="218">
        <f>'2019 Donahues Program'!$Q$22</f>
        <v>0</v>
      </c>
      <c r="D203" s="218">
        <f>'2019 Donahues Program'!$Q$22</f>
        <v>0</v>
      </c>
      <c r="E203" t="s">
        <v>827</v>
      </c>
      <c r="F203" s="219">
        <f>'2019 Donahues Program'!Q240</f>
        <v>0</v>
      </c>
      <c r="G203">
        <f>'2019 Donahues Program'!$F$18</f>
        <v>0</v>
      </c>
    </row>
    <row r="204" spans="1:7" x14ac:dyDescent="0.15">
      <c r="A204" t="s">
        <v>708</v>
      </c>
      <c r="C204" s="218">
        <f>'2019 Donahues Program'!$Q$22</f>
        <v>0</v>
      </c>
      <c r="D204" s="218">
        <f>'2019 Donahues Program'!$Q$22</f>
        <v>0</v>
      </c>
      <c r="E204" t="s">
        <v>828</v>
      </c>
      <c r="F204" s="219">
        <f>'2019 Donahues Program'!Q241</f>
        <v>0</v>
      </c>
      <c r="G204">
        <f>'2019 Donahues Program'!$F$18</f>
        <v>0</v>
      </c>
    </row>
    <row r="205" spans="1:7" x14ac:dyDescent="0.15">
      <c r="A205" t="s">
        <v>1061</v>
      </c>
      <c r="C205" s="218">
        <f>'2019 Donahues Program'!$Q$22</f>
        <v>0</v>
      </c>
      <c r="D205" s="218">
        <f>'2019 Donahues Program'!$Q$22</f>
        <v>0</v>
      </c>
      <c r="E205" t="s">
        <v>1072</v>
      </c>
      <c r="F205" s="219">
        <f>'2019 Donahues Program'!Q242</f>
        <v>0</v>
      </c>
      <c r="G205">
        <f>'2019 Donahues Program'!$F$18</f>
        <v>0</v>
      </c>
    </row>
    <row r="206" spans="1:7" x14ac:dyDescent="0.15">
      <c r="A206" t="s">
        <v>709</v>
      </c>
      <c r="C206" s="218">
        <f>'2019 Donahues Program'!$Q$22</f>
        <v>0</v>
      </c>
      <c r="D206" s="218">
        <f>'2019 Donahues Program'!$Q$22</f>
        <v>0</v>
      </c>
      <c r="E206" t="s">
        <v>829</v>
      </c>
      <c r="F206" s="219">
        <f>'2019 Donahues Program'!Q243</f>
        <v>0</v>
      </c>
      <c r="G206">
        <f>'2019 Donahues Program'!$F$18</f>
        <v>0</v>
      </c>
    </row>
    <row r="207" spans="1:7" x14ac:dyDescent="0.15">
      <c r="A207" t="s">
        <v>710</v>
      </c>
      <c r="C207" s="218">
        <f>'2019 Donahues Program'!$Q$22</f>
        <v>0</v>
      </c>
      <c r="D207" s="218">
        <f>'2019 Donahues Program'!$Q$22</f>
        <v>0</v>
      </c>
      <c r="E207" t="s">
        <v>830</v>
      </c>
      <c r="F207" s="219">
        <f>'2019 Donahues Program'!Q244</f>
        <v>0</v>
      </c>
      <c r="G207">
        <f>'2019 Donahues Program'!$F$18</f>
        <v>0</v>
      </c>
    </row>
    <row r="208" spans="1:7" x14ac:dyDescent="0.15">
      <c r="A208" t="s">
        <v>711</v>
      </c>
      <c r="C208" s="218">
        <f>'2019 Donahues Program'!$Q$22</f>
        <v>0</v>
      </c>
      <c r="D208" s="218">
        <f>'2019 Donahues Program'!$Q$22</f>
        <v>0</v>
      </c>
      <c r="E208" t="s">
        <v>831</v>
      </c>
      <c r="F208" s="219">
        <f>'2019 Donahues Program'!Q245</f>
        <v>0</v>
      </c>
      <c r="G208">
        <f>'2019 Donahues Program'!$F$18</f>
        <v>0</v>
      </c>
    </row>
    <row r="209" spans="1:7" x14ac:dyDescent="0.15">
      <c r="A209" t="s">
        <v>712</v>
      </c>
      <c r="C209" s="218">
        <f>'2019 Donahues Program'!$Q$22</f>
        <v>0</v>
      </c>
      <c r="D209" s="218">
        <f>'2019 Donahues Program'!$Q$22</f>
        <v>0</v>
      </c>
      <c r="E209" t="s">
        <v>832</v>
      </c>
      <c r="F209" s="219">
        <f>'2019 Donahues Program'!Q246</f>
        <v>0</v>
      </c>
      <c r="G209">
        <f>'2019 Donahues Program'!$F$18</f>
        <v>0</v>
      </c>
    </row>
    <row r="210" spans="1:7" x14ac:dyDescent="0.15">
      <c r="A210" t="s">
        <v>713</v>
      </c>
      <c r="C210" s="218">
        <f>'2019 Donahues Program'!$Q$22</f>
        <v>0</v>
      </c>
      <c r="D210" s="218">
        <f>'2019 Donahues Program'!$Q$22</f>
        <v>0</v>
      </c>
      <c r="E210" t="s">
        <v>833</v>
      </c>
      <c r="F210" s="219">
        <f>'2019 Donahues Program'!Q247</f>
        <v>0</v>
      </c>
      <c r="G210">
        <f>'2019 Donahues Program'!$F$18</f>
        <v>0</v>
      </c>
    </row>
    <row r="211" spans="1:7" x14ac:dyDescent="0.15">
      <c r="A211" t="s">
        <v>714</v>
      </c>
      <c r="C211" s="218">
        <f>'2019 Donahues Program'!$Q$22</f>
        <v>0</v>
      </c>
      <c r="D211" s="218">
        <f>'2019 Donahues Program'!$Q$22</f>
        <v>0</v>
      </c>
      <c r="E211" t="s">
        <v>834</v>
      </c>
      <c r="F211" s="219">
        <f>'2019 Donahues Program'!Q248</f>
        <v>0</v>
      </c>
      <c r="G211">
        <f>'2019 Donahues Program'!$F$18</f>
        <v>0</v>
      </c>
    </row>
    <row r="212" spans="1:7" x14ac:dyDescent="0.15">
      <c r="A212" t="s">
        <v>715</v>
      </c>
      <c r="C212" s="218">
        <f>'2019 Donahues Program'!$Q$22</f>
        <v>0</v>
      </c>
      <c r="D212" s="218">
        <f>'2019 Donahues Program'!$Q$22</f>
        <v>0</v>
      </c>
      <c r="E212" t="s">
        <v>835</v>
      </c>
      <c r="F212" s="219">
        <f>'2019 Donahues Program'!Q249</f>
        <v>0</v>
      </c>
      <c r="G212">
        <f>'2019 Donahues Program'!$F$18</f>
        <v>0</v>
      </c>
    </row>
    <row r="213" spans="1:7" x14ac:dyDescent="0.15">
      <c r="A213" t="s">
        <v>716</v>
      </c>
      <c r="C213" s="218">
        <f>'2019 Donahues Program'!$Q$22</f>
        <v>0</v>
      </c>
      <c r="D213" s="218">
        <f>'2019 Donahues Program'!$Q$22</f>
        <v>0</v>
      </c>
      <c r="E213" t="s">
        <v>836</v>
      </c>
      <c r="F213" s="219">
        <f>'2019 Donahues Program'!Q250</f>
        <v>0</v>
      </c>
      <c r="G213">
        <f>'2019 Donahues Program'!$F$18</f>
        <v>0</v>
      </c>
    </row>
    <row r="214" spans="1:7" x14ac:dyDescent="0.15">
      <c r="A214" t="s">
        <v>717</v>
      </c>
      <c r="C214" s="218">
        <f>'2019 Donahues Program'!$Q$22</f>
        <v>0</v>
      </c>
      <c r="D214" s="218">
        <f>'2019 Donahues Program'!$Q$22</f>
        <v>0</v>
      </c>
      <c r="E214" t="s">
        <v>837</v>
      </c>
      <c r="F214" s="219">
        <f>'2019 Donahues Program'!Q251</f>
        <v>0</v>
      </c>
      <c r="G214">
        <f>'2019 Donahues Program'!$F$18</f>
        <v>0</v>
      </c>
    </row>
    <row r="215" spans="1:7" x14ac:dyDescent="0.15">
      <c r="A215" t="s">
        <v>718</v>
      </c>
      <c r="C215" s="218">
        <f>'2019 Donahues Program'!$Q$22</f>
        <v>0</v>
      </c>
      <c r="D215" s="218">
        <f>'2019 Donahues Program'!$Q$22</f>
        <v>0</v>
      </c>
      <c r="E215" t="s">
        <v>838</v>
      </c>
      <c r="F215" s="219">
        <f>'2019 Donahues Program'!Q252</f>
        <v>0</v>
      </c>
      <c r="G215">
        <f>'2019 Donahues Program'!$F$18</f>
        <v>0</v>
      </c>
    </row>
    <row r="216" spans="1:7" x14ac:dyDescent="0.15">
      <c r="A216" t="s">
        <v>719</v>
      </c>
      <c r="C216" s="218">
        <f>'2019 Donahues Program'!$Q$22</f>
        <v>0</v>
      </c>
      <c r="D216" s="218">
        <f>'2019 Donahues Program'!$Q$22</f>
        <v>0</v>
      </c>
      <c r="E216" t="s">
        <v>839</v>
      </c>
      <c r="F216" s="219">
        <f>'2019 Donahues Program'!Q253</f>
        <v>0</v>
      </c>
      <c r="G216">
        <f>'2019 Donahues Program'!$F$18</f>
        <v>0</v>
      </c>
    </row>
    <row r="217" spans="1:7" x14ac:dyDescent="0.15">
      <c r="A217" t="s">
        <v>720</v>
      </c>
      <c r="C217" s="218">
        <f>'2019 Donahues Program'!$Q$22</f>
        <v>0</v>
      </c>
      <c r="D217" s="218">
        <f>'2019 Donahues Program'!$Q$22</f>
        <v>0</v>
      </c>
      <c r="E217" t="s">
        <v>840</v>
      </c>
      <c r="F217" s="219">
        <f>'2019 Donahues Program'!Q254</f>
        <v>0</v>
      </c>
      <c r="G217">
        <f>'2019 Donahues Program'!$F$18</f>
        <v>0</v>
      </c>
    </row>
    <row r="218" spans="1:7" x14ac:dyDescent="0.15">
      <c r="A218" t="s">
        <v>721</v>
      </c>
      <c r="C218" s="218">
        <f>'2019 Donahues Program'!$Q$22</f>
        <v>0</v>
      </c>
      <c r="D218" s="218">
        <f>'2019 Donahues Program'!$Q$22</f>
        <v>0</v>
      </c>
      <c r="E218" t="s">
        <v>841</v>
      </c>
      <c r="F218" s="219">
        <f>'2019 Donahues Program'!Q255</f>
        <v>0</v>
      </c>
      <c r="G218">
        <f>'2019 Donahues Program'!$F$18</f>
        <v>0</v>
      </c>
    </row>
    <row r="219" spans="1:7" x14ac:dyDescent="0.15">
      <c r="A219" t="s">
        <v>722</v>
      </c>
      <c r="C219" s="218">
        <f>'2019 Donahues Program'!$Q$22</f>
        <v>0</v>
      </c>
      <c r="D219" s="218">
        <f>'2019 Donahues Program'!$Q$22</f>
        <v>0</v>
      </c>
      <c r="E219" t="s">
        <v>842</v>
      </c>
      <c r="F219" s="219">
        <f>'2019 Donahues Program'!Q256</f>
        <v>0</v>
      </c>
      <c r="G219">
        <f>'2019 Donahues Program'!$F$18</f>
        <v>0</v>
      </c>
    </row>
    <row r="220" spans="1:7" x14ac:dyDescent="0.15">
      <c r="A220" t="s">
        <v>1074</v>
      </c>
      <c r="C220" s="218">
        <f>'2019 Donahues Program'!$Q$22</f>
        <v>0</v>
      </c>
      <c r="D220" s="218">
        <f>'2019 Donahues Program'!$Q$22</f>
        <v>0</v>
      </c>
      <c r="E220" t="s">
        <v>1075</v>
      </c>
      <c r="F220" s="219">
        <f>'2019 Donahues Program'!Q257</f>
        <v>0</v>
      </c>
      <c r="G220">
        <f>'2019 Donahues Program'!$F$18</f>
        <v>0</v>
      </c>
    </row>
    <row r="221" spans="1:7" x14ac:dyDescent="0.15">
      <c r="A221" t="s">
        <v>723</v>
      </c>
      <c r="C221" s="218">
        <f>'2019 Donahues Program'!$Q$22</f>
        <v>0</v>
      </c>
      <c r="D221" s="218">
        <f>'2019 Donahues Program'!$Q$22</f>
        <v>0</v>
      </c>
      <c r="E221" t="s">
        <v>843</v>
      </c>
      <c r="F221" s="219">
        <f>'2019 Donahues Program'!Q258</f>
        <v>0</v>
      </c>
      <c r="G221">
        <f>'2019 Donahues Program'!$F$18</f>
        <v>0</v>
      </c>
    </row>
    <row r="222" spans="1:7" x14ac:dyDescent="0.15">
      <c r="A222" t="s">
        <v>724</v>
      </c>
      <c r="C222" s="218">
        <f>'2019 Donahues Program'!$Q$22</f>
        <v>0</v>
      </c>
      <c r="D222" s="218">
        <f>'2019 Donahues Program'!$Q$22</f>
        <v>0</v>
      </c>
      <c r="E222" t="s">
        <v>844</v>
      </c>
      <c r="F222" s="219">
        <f>'2019 Donahues Program'!Q259</f>
        <v>0</v>
      </c>
      <c r="G222">
        <f>'2019 Donahues Program'!$F$18</f>
        <v>0</v>
      </c>
    </row>
    <row r="223" spans="1:7" x14ac:dyDescent="0.15">
      <c r="A223" t="s">
        <v>725</v>
      </c>
      <c r="C223" s="218">
        <f>'2019 Donahues Program'!$Q$22</f>
        <v>0</v>
      </c>
      <c r="D223" s="218">
        <f>'2019 Donahues Program'!$Q$22</f>
        <v>0</v>
      </c>
      <c r="E223" t="s">
        <v>845</v>
      </c>
      <c r="F223" s="219">
        <f>'2019 Donahues Program'!Q260</f>
        <v>0</v>
      </c>
      <c r="G223">
        <f>'2019 Donahues Program'!$F$18</f>
        <v>0</v>
      </c>
    </row>
    <row r="224" spans="1:7" x14ac:dyDescent="0.15">
      <c r="A224" t="s">
        <v>726</v>
      </c>
      <c r="C224" s="218">
        <f>'2019 Donahues Program'!$Q$22</f>
        <v>0</v>
      </c>
      <c r="D224" s="218">
        <f>'2019 Donahues Program'!$Q$22</f>
        <v>0</v>
      </c>
      <c r="E224" t="s">
        <v>846</v>
      </c>
      <c r="F224" s="219">
        <f>'2019 Donahues Program'!Q261</f>
        <v>0</v>
      </c>
      <c r="G224">
        <f>'2019 Donahues Program'!$F$18</f>
        <v>0</v>
      </c>
    </row>
    <row r="225" spans="1:7" x14ac:dyDescent="0.15">
      <c r="A225" t="s">
        <v>727</v>
      </c>
      <c r="C225" s="218">
        <f>'2019 Donahues Program'!$Q$22</f>
        <v>0</v>
      </c>
      <c r="D225" s="218">
        <f>'2019 Donahues Program'!$Q$22</f>
        <v>0</v>
      </c>
      <c r="E225" t="s">
        <v>847</v>
      </c>
      <c r="F225" s="219">
        <f>'2019 Donahues Program'!Q262</f>
        <v>0</v>
      </c>
      <c r="G225">
        <f>'2019 Donahues Program'!$F$18</f>
        <v>0</v>
      </c>
    </row>
    <row r="226" spans="1:7" x14ac:dyDescent="0.15">
      <c r="A226" t="s">
        <v>728</v>
      </c>
      <c r="C226" s="218">
        <f>'2019 Donahues Program'!$Q$22</f>
        <v>0</v>
      </c>
      <c r="D226" s="218">
        <f>'2019 Donahues Program'!$Q$22</f>
        <v>0</v>
      </c>
      <c r="E226" t="s">
        <v>848</v>
      </c>
      <c r="F226" s="219">
        <f>'2019 Donahues Program'!Q263</f>
        <v>0</v>
      </c>
      <c r="G226">
        <f>'2019 Donahues Program'!$F$18</f>
        <v>0</v>
      </c>
    </row>
    <row r="227" spans="1:7" x14ac:dyDescent="0.15">
      <c r="A227" t="s">
        <v>729</v>
      </c>
      <c r="C227" s="218">
        <f>'2019 Donahues Program'!$Q$22</f>
        <v>0</v>
      </c>
      <c r="D227" s="218">
        <f>'2019 Donahues Program'!$Q$22</f>
        <v>0</v>
      </c>
      <c r="E227" t="s">
        <v>849</v>
      </c>
      <c r="F227" s="219">
        <f>'2019 Donahues Program'!Q264</f>
        <v>0</v>
      </c>
      <c r="G227">
        <f>'2019 Donahues Program'!$F$18</f>
        <v>0</v>
      </c>
    </row>
    <row r="228" spans="1:7" x14ac:dyDescent="0.15">
      <c r="A228" t="s">
        <v>730</v>
      </c>
      <c r="C228" s="218">
        <f>'2019 Donahues Program'!$Q$22</f>
        <v>0</v>
      </c>
      <c r="D228" s="218">
        <f>'2019 Donahues Program'!$Q$22</f>
        <v>0</v>
      </c>
      <c r="E228" t="s">
        <v>850</v>
      </c>
      <c r="F228" s="219">
        <f>'2019 Donahues Program'!Q265</f>
        <v>0</v>
      </c>
      <c r="G228">
        <f>'2019 Donahues Program'!$F$18</f>
        <v>0</v>
      </c>
    </row>
    <row r="229" spans="1:7" x14ac:dyDescent="0.15">
      <c r="A229" t="s">
        <v>875</v>
      </c>
      <c r="C229" s="218">
        <f>'2019 Donahues Program'!$Q$22</f>
        <v>0</v>
      </c>
      <c r="D229" s="218">
        <f>'2019 Donahues Program'!$Q$22</f>
        <v>0</v>
      </c>
      <c r="E229" t="s">
        <v>851</v>
      </c>
      <c r="F229" s="219">
        <f>'2019 Donahues Program'!Q266</f>
        <v>0</v>
      </c>
      <c r="G229">
        <f>'2019 Donahues Program'!$F$18</f>
        <v>0</v>
      </c>
    </row>
    <row r="230" spans="1:7" x14ac:dyDescent="0.15">
      <c r="A230" t="s">
        <v>732</v>
      </c>
      <c r="C230" s="218">
        <f>'2019 Donahues Program'!$Q$22</f>
        <v>0</v>
      </c>
      <c r="D230" s="218">
        <f>'2019 Donahues Program'!$Q$22</f>
        <v>0</v>
      </c>
      <c r="E230" t="s">
        <v>852</v>
      </c>
      <c r="F230" s="219">
        <f>'2019 Donahues Program'!Q267</f>
        <v>0</v>
      </c>
      <c r="G230">
        <f>'2019 Donahues Program'!$F$18</f>
        <v>0</v>
      </c>
    </row>
    <row r="231" spans="1:7" x14ac:dyDescent="0.15">
      <c r="A231" t="s">
        <v>733</v>
      </c>
      <c r="C231" s="218">
        <f>'2019 Donahues Program'!$Q$22</f>
        <v>0</v>
      </c>
      <c r="D231" s="218">
        <f>'2019 Donahues Program'!$Q$22</f>
        <v>0</v>
      </c>
      <c r="E231" t="s">
        <v>853</v>
      </c>
      <c r="F231" s="219">
        <f>'2019 Donahues Program'!Q268</f>
        <v>0</v>
      </c>
      <c r="G231">
        <f>'2019 Donahues Program'!$F$18</f>
        <v>0</v>
      </c>
    </row>
    <row r="232" spans="1:7" x14ac:dyDescent="0.15">
      <c r="A232" t="s">
        <v>734</v>
      </c>
      <c r="C232" s="218">
        <f>'2019 Donahues Program'!$Q$22</f>
        <v>0</v>
      </c>
      <c r="D232" s="218">
        <f>'2019 Donahues Program'!$Q$22</f>
        <v>0</v>
      </c>
      <c r="E232" t="s">
        <v>854</v>
      </c>
      <c r="F232" s="219">
        <f>'2019 Donahues Program'!Q269</f>
        <v>0</v>
      </c>
      <c r="G232">
        <f>'2019 Donahues Program'!$F$18</f>
        <v>0</v>
      </c>
    </row>
    <row r="233" spans="1:7" x14ac:dyDescent="0.15">
      <c r="A233" t="s">
        <v>735</v>
      </c>
      <c r="C233" s="218">
        <f>'2019 Donahues Program'!$Q$22</f>
        <v>0</v>
      </c>
      <c r="D233" s="218">
        <f>'2019 Donahues Program'!$Q$22</f>
        <v>0</v>
      </c>
      <c r="E233" t="s">
        <v>855</v>
      </c>
      <c r="F233" s="219">
        <f>'2019 Donahues Program'!Q270</f>
        <v>0</v>
      </c>
      <c r="G233">
        <f>'2019 Donahues Program'!$F$18</f>
        <v>0</v>
      </c>
    </row>
    <row r="234" spans="1:7" x14ac:dyDescent="0.15">
      <c r="A234" t="s">
        <v>736</v>
      </c>
      <c r="C234" s="218">
        <f>'2019 Donahues Program'!$Q$22</f>
        <v>0</v>
      </c>
      <c r="D234" s="218">
        <f>'2019 Donahues Program'!$Q$22</f>
        <v>0</v>
      </c>
      <c r="E234" t="s">
        <v>856</v>
      </c>
      <c r="F234" s="219">
        <f>'2019 Donahues Program'!Q271</f>
        <v>0</v>
      </c>
      <c r="G234">
        <f>'2019 Donahues Program'!$F$18</f>
        <v>0</v>
      </c>
    </row>
    <row r="235" spans="1:7" x14ac:dyDescent="0.15">
      <c r="A235" t="s">
        <v>737</v>
      </c>
      <c r="C235" s="218">
        <f>'2019 Donahues Program'!$Q$22</f>
        <v>0</v>
      </c>
      <c r="D235" s="218">
        <f>'2019 Donahues Program'!$Q$22</f>
        <v>0</v>
      </c>
      <c r="E235" t="s">
        <v>857</v>
      </c>
      <c r="F235" s="219">
        <f>'2019 Donahues Program'!Q272</f>
        <v>0</v>
      </c>
      <c r="G235">
        <f>'2019 Donahues Program'!$F$18</f>
        <v>0</v>
      </c>
    </row>
    <row r="236" spans="1:7" x14ac:dyDescent="0.15">
      <c r="A236" t="s">
        <v>739</v>
      </c>
      <c r="C236" s="218">
        <f>'2019 Donahues Program'!$Q$22</f>
        <v>0</v>
      </c>
      <c r="D236" s="218">
        <f>'2019 Donahues Program'!$Q$22</f>
        <v>0</v>
      </c>
      <c r="E236" t="s">
        <v>858</v>
      </c>
      <c r="F236" s="219">
        <f>'2019 Donahues Program'!Q273</f>
        <v>0</v>
      </c>
      <c r="G236">
        <f>'2019 Donahues Program'!$F$18</f>
        <v>0</v>
      </c>
    </row>
    <row r="237" spans="1:7" x14ac:dyDescent="0.15">
      <c r="A237" t="s">
        <v>740</v>
      </c>
      <c r="C237" s="218">
        <f>'2019 Donahues Program'!$Q$22</f>
        <v>0</v>
      </c>
      <c r="D237" s="218">
        <f>'2019 Donahues Program'!$Q$22</f>
        <v>0</v>
      </c>
      <c r="E237" t="s">
        <v>859</v>
      </c>
      <c r="F237" s="219">
        <f>'2019 Donahues Program'!Q274</f>
        <v>0</v>
      </c>
      <c r="G237">
        <f>'2019 Donahues Program'!$F$18</f>
        <v>0</v>
      </c>
    </row>
    <row r="238" spans="1:7" x14ac:dyDescent="0.15">
      <c r="A238" t="s">
        <v>741</v>
      </c>
      <c r="C238" s="218">
        <f>'2019 Donahues Program'!$Q$22</f>
        <v>0</v>
      </c>
      <c r="D238" s="218">
        <f>'2019 Donahues Program'!$Q$22</f>
        <v>0</v>
      </c>
      <c r="E238" t="s">
        <v>860</v>
      </c>
      <c r="F238" s="219">
        <f>'2019 Donahues Program'!Q275</f>
        <v>0</v>
      </c>
      <c r="G238">
        <f>'2019 Donahues Program'!$F$18</f>
        <v>0</v>
      </c>
    </row>
    <row r="239" spans="1:7" x14ac:dyDescent="0.15">
      <c r="A239" t="s">
        <v>742</v>
      </c>
      <c r="C239" s="218">
        <f>'2019 Donahues Program'!$Q$22</f>
        <v>0</v>
      </c>
      <c r="D239" s="218">
        <f>'2019 Donahues Program'!$Q$22</f>
        <v>0</v>
      </c>
      <c r="E239" t="s">
        <v>861</v>
      </c>
      <c r="F239" s="219">
        <f>'2019 Donahues Program'!Q276</f>
        <v>0</v>
      </c>
      <c r="G239">
        <f>'2019 Donahues Program'!$F$18</f>
        <v>0</v>
      </c>
    </row>
    <row r="240" spans="1:7" x14ac:dyDescent="0.15">
      <c r="A240" t="s">
        <v>743</v>
      </c>
      <c r="C240" s="218">
        <f>'2019 Donahues Program'!$Q$22</f>
        <v>0</v>
      </c>
      <c r="D240" s="218">
        <f>'2019 Donahues Program'!$Q$22</f>
        <v>0</v>
      </c>
      <c r="E240" t="s">
        <v>862</v>
      </c>
      <c r="F240" s="219">
        <f>'2019 Donahues Program'!Q277</f>
        <v>0</v>
      </c>
      <c r="G240">
        <f>'2019 Donahues Program'!$F$18</f>
        <v>0</v>
      </c>
    </row>
    <row r="241" spans="1:7" x14ac:dyDescent="0.15">
      <c r="A241" t="s">
        <v>744</v>
      </c>
      <c r="C241" s="218">
        <f>'2019 Donahues Program'!$Q$22</f>
        <v>0</v>
      </c>
      <c r="D241" s="218">
        <f>'2019 Donahues Program'!$Q$22</f>
        <v>0</v>
      </c>
      <c r="E241" t="s">
        <v>863</v>
      </c>
      <c r="F241" s="219">
        <f>'2019 Donahues Program'!Q278</f>
        <v>0</v>
      </c>
      <c r="G241">
        <f>'2019 Donahues Program'!$F$18</f>
        <v>0</v>
      </c>
    </row>
    <row r="242" spans="1:7" x14ac:dyDescent="0.15">
      <c r="A242" t="s">
        <v>745</v>
      </c>
      <c r="C242" s="218">
        <f>'2019 Donahues Program'!$Q$22</f>
        <v>0</v>
      </c>
      <c r="D242" s="218">
        <f>'2019 Donahues Program'!$Q$22</f>
        <v>0</v>
      </c>
      <c r="E242" t="s">
        <v>864</v>
      </c>
      <c r="F242" s="219">
        <f>'2019 Donahues Program'!Q279</f>
        <v>0</v>
      </c>
      <c r="G242">
        <f>'2019 Donahues Program'!$F$18</f>
        <v>0</v>
      </c>
    </row>
    <row r="243" spans="1:7" x14ac:dyDescent="0.15">
      <c r="A243" t="s">
        <v>746</v>
      </c>
      <c r="C243" s="218">
        <f>'2019 Donahues Program'!$Q$22</f>
        <v>0</v>
      </c>
      <c r="D243" s="218">
        <f>'2019 Donahues Program'!$Q$22</f>
        <v>0</v>
      </c>
      <c r="E243" t="s">
        <v>865</v>
      </c>
      <c r="F243" s="219">
        <f>'2019 Donahues Program'!Q280</f>
        <v>0</v>
      </c>
      <c r="G243">
        <f>'2019 Donahues Program'!$F$18</f>
        <v>0</v>
      </c>
    </row>
    <row r="244" spans="1:7" x14ac:dyDescent="0.15">
      <c r="A244" t="s">
        <v>747</v>
      </c>
      <c r="C244" s="218">
        <f>'2019 Donahues Program'!$Q$22</f>
        <v>0</v>
      </c>
      <c r="D244" s="218">
        <f>'2019 Donahues Program'!$Q$22</f>
        <v>0</v>
      </c>
      <c r="E244" t="s">
        <v>866</v>
      </c>
      <c r="F244" s="219">
        <f>'2019 Donahues Program'!Q281</f>
        <v>0</v>
      </c>
      <c r="G244">
        <f>'2019 Donahues Program'!$F$18</f>
        <v>0</v>
      </c>
    </row>
    <row r="245" spans="1:7" x14ac:dyDescent="0.15">
      <c r="A245" t="s">
        <v>748</v>
      </c>
      <c r="C245" s="218">
        <f>'2019 Donahues Program'!$Q$22</f>
        <v>0</v>
      </c>
      <c r="D245" s="218">
        <f>'2019 Donahues Program'!$Q$22</f>
        <v>0</v>
      </c>
      <c r="E245" t="s">
        <v>867</v>
      </c>
      <c r="F245" s="219">
        <f>'2019 Donahues Program'!Q282</f>
        <v>0</v>
      </c>
      <c r="G245">
        <f>'2019 Donahues Program'!$F$18</f>
        <v>0</v>
      </c>
    </row>
    <row r="246" spans="1:7" x14ac:dyDescent="0.15">
      <c r="A246" t="s">
        <v>749</v>
      </c>
      <c r="C246" s="218">
        <f>'2019 Donahues Program'!$Q$22</f>
        <v>0</v>
      </c>
      <c r="D246" s="218">
        <f>'2019 Donahues Program'!$Q$22</f>
        <v>0</v>
      </c>
      <c r="E246" t="s">
        <v>868</v>
      </c>
      <c r="F246" s="219">
        <f>'2019 Donahues Program'!Q285</f>
        <v>0</v>
      </c>
      <c r="G246">
        <f>'2019 Donahues Program'!$F$18</f>
        <v>0</v>
      </c>
    </row>
    <row r="247" spans="1:7" x14ac:dyDescent="0.15">
      <c r="A247" t="s">
        <v>750</v>
      </c>
      <c r="C247" s="218">
        <f>'2019 Donahues Program'!$Q$22</f>
        <v>0</v>
      </c>
      <c r="D247" s="218">
        <f>'2019 Donahues Program'!$Q$22</f>
        <v>0</v>
      </c>
      <c r="E247" t="s">
        <v>869</v>
      </c>
      <c r="F247" s="219">
        <f>'2019 Donahues Program'!Q283</f>
        <v>0</v>
      </c>
      <c r="G247">
        <f>'2019 Donahues Program'!$F$18</f>
        <v>0</v>
      </c>
    </row>
    <row r="248" spans="1:7" x14ac:dyDescent="0.15">
      <c r="A248" t="s">
        <v>751</v>
      </c>
      <c r="C248" s="218">
        <f>'2019 Donahues Program'!$Q$22</f>
        <v>0</v>
      </c>
      <c r="D248" s="218">
        <f>'2019 Donahues Program'!$Q$22</f>
        <v>0</v>
      </c>
      <c r="E248" t="s">
        <v>870</v>
      </c>
      <c r="F248" s="219">
        <f>'2019 Donahues Program'!Q284</f>
        <v>0</v>
      </c>
      <c r="G248">
        <f>'2019 Donahues Program'!$F$18</f>
        <v>0</v>
      </c>
    </row>
    <row r="249" spans="1:7" x14ac:dyDescent="0.15">
      <c r="A249" t="s">
        <v>752</v>
      </c>
      <c r="C249" s="218">
        <f>'2019 Donahues Program'!$Q$22</f>
        <v>0</v>
      </c>
      <c r="D249" s="218">
        <f>'2019 Donahues Program'!$Q$22</f>
        <v>0</v>
      </c>
      <c r="E249" t="s">
        <v>871</v>
      </c>
      <c r="F249" s="219">
        <f>'2019 Donahues Program'!Q286</f>
        <v>0</v>
      </c>
      <c r="G249">
        <f>'2019 Donahues Program'!$F$18</f>
        <v>0</v>
      </c>
    </row>
    <row r="250" spans="1:7" x14ac:dyDescent="0.15">
      <c r="A250" t="s">
        <v>753</v>
      </c>
      <c r="C250" s="218">
        <f>'2019 Donahues Program'!$Q$22</f>
        <v>0</v>
      </c>
      <c r="D250" s="218">
        <f>'2019 Donahues Program'!$Q$22</f>
        <v>0</v>
      </c>
      <c r="E250" t="s">
        <v>872</v>
      </c>
      <c r="F250" s="219">
        <f>'2019 Donahues Program'!Q288</f>
        <v>0</v>
      </c>
      <c r="G250">
        <f>'2019 Donahues Program'!$F$18</f>
        <v>0</v>
      </c>
    </row>
    <row r="251" spans="1:7" x14ac:dyDescent="0.15">
      <c r="A251" t="s">
        <v>901</v>
      </c>
      <c r="C251" s="218">
        <f>'2019 Donahues Program'!$Q$22</f>
        <v>0</v>
      </c>
      <c r="D251" s="218">
        <f>'2019 Donahues Program'!$Q$22</f>
        <v>0</v>
      </c>
      <c r="E251" t="s">
        <v>896</v>
      </c>
      <c r="F251" s="219" t="e">
        <f>'2019 Donahues Program'!#REF!</f>
        <v>#REF!</v>
      </c>
      <c r="G251">
        <f>'2019 Donahues Program'!$F$18</f>
        <v>0</v>
      </c>
    </row>
    <row r="252" spans="1:7" x14ac:dyDescent="0.15">
      <c r="A252" t="s">
        <v>754</v>
      </c>
      <c r="C252" s="218">
        <f>'2019 Donahues Program'!$Q$22</f>
        <v>0</v>
      </c>
      <c r="D252" s="218">
        <f>'2019 Donahues Program'!$Q$22</f>
        <v>0</v>
      </c>
      <c r="E252" t="s">
        <v>897</v>
      </c>
      <c r="F252" s="219" t="e">
        <f>'2019 Donahues Program'!#REF!</f>
        <v>#REF!</v>
      </c>
      <c r="G252">
        <f>'2019 Donahues Program'!$F$18</f>
        <v>0</v>
      </c>
    </row>
    <row r="253" spans="1:7" x14ac:dyDescent="0.15">
      <c r="A253" t="s">
        <v>755</v>
      </c>
      <c r="C253" s="218">
        <f>'2019 Donahues Program'!$Q$22</f>
        <v>0</v>
      </c>
      <c r="D253" s="218">
        <f>'2019 Donahues Program'!$Q$22</f>
        <v>0</v>
      </c>
      <c r="E253" t="s">
        <v>898</v>
      </c>
      <c r="F253" s="219" t="e">
        <f>'2019 Donahues Program'!#REF!</f>
        <v>#REF!</v>
      </c>
      <c r="G253">
        <f>'2019 Donahues Program'!$F$18</f>
        <v>0</v>
      </c>
    </row>
    <row r="254" spans="1:7" x14ac:dyDescent="0.15">
      <c r="A254" t="s">
        <v>757</v>
      </c>
      <c r="C254" s="218">
        <f>'2019 Donahues Program'!$Q$22</f>
        <v>0</v>
      </c>
      <c r="D254" s="218">
        <f>'2019 Donahues Program'!$Q$22</f>
        <v>0</v>
      </c>
      <c r="E254" t="s">
        <v>899</v>
      </c>
      <c r="F254" s="219" t="e">
        <f>'2019 Donahues Program'!#REF!</f>
        <v>#REF!</v>
      </c>
      <c r="G254">
        <f>'2019 Donahues Program'!$F$18</f>
        <v>0</v>
      </c>
    </row>
    <row r="255" spans="1:7" x14ac:dyDescent="0.15">
      <c r="A255" t="s">
        <v>758</v>
      </c>
      <c r="C255" s="218">
        <f>'2019 Donahues Program'!$Q$22</f>
        <v>0</v>
      </c>
      <c r="D255" s="218">
        <f>'2019 Donahues Program'!$Q$22</f>
        <v>0</v>
      </c>
      <c r="E255" t="s">
        <v>900</v>
      </c>
      <c r="F255" s="219" t="e">
        <f>'2019 Donahues Program'!#REF!</f>
        <v>#REF!</v>
      </c>
      <c r="G255">
        <f>'2019 Donahues Program'!$F$18</f>
        <v>0</v>
      </c>
    </row>
    <row r="256" spans="1:7" x14ac:dyDescent="0.15">
      <c r="A256" t="s">
        <v>901</v>
      </c>
      <c r="C256" s="218">
        <f>'2019 Donahues Program'!$Q$22</f>
        <v>0</v>
      </c>
      <c r="D256" s="218">
        <f>'2019 Donahues Program'!$Q$22</f>
        <v>0</v>
      </c>
      <c r="E256" t="s">
        <v>896</v>
      </c>
      <c r="F256" s="219" t="e">
        <f>'2019 Donahues Program'!#REF!</f>
        <v>#REF!</v>
      </c>
      <c r="G256">
        <f>'2019 Donahues Program'!$F$18</f>
        <v>0</v>
      </c>
    </row>
    <row r="257" spans="1:7" x14ac:dyDescent="0.15">
      <c r="A257" t="s">
        <v>754</v>
      </c>
      <c r="C257" s="218">
        <f>'2019 Donahues Program'!$Q$22</f>
        <v>0</v>
      </c>
      <c r="D257" s="218">
        <f>'2019 Donahues Program'!$Q$22</f>
        <v>0</v>
      </c>
      <c r="E257" t="s">
        <v>897</v>
      </c>
      <c r="F257" s="219" t="e">
        <f>'2019 Donahues Program'!#REF!</f>
        <v>#REF!</v>
      </c>
      <c r="G257">
        <f>'2019 Donahues Program'!$F$18</f>
        <v>0</v>
      </c>
    </row>
    <row r="258" spans="1:7" x14ac:dyDescent="0.15">
      <c r="A258" t="s">
        <v>755</v>
      </c>
      <c r="C258" s="218">
        <f>'2019 Donahues Program'!$Q$22</f>
        <v>0</v>
      </c>
      <c r="D258" s="218">
        <f>'2019 Donahues Program'!$Q$22</f>
        <v>0</v>
      </c>
      <c r="E258" t="s">
        <v>898</v>
      </c>
      <c r="F258" s="219" t="e">
        <f>'2019 Donahues Program'!#REF!</f>
        <v>#REF!</v>
      </c>
      <c r="G258">
        <f>'2019 Donahues Program'!$F$18</f>
        <v>0</v>
      </c>
    </row>
    <row r="259" spans="1:7" x14ac:dyDescent="0.15">
      <c r="A259" t="s">
        <v>757</v>
      </c>
      <c r="C259" s="218">
        <f>'2019 Donahues Program'!$Q$22</f>
        <v>0</v>
      </c>
      <c r="D259" s="218">
        <f>'2019 Donahues Program'!$Q$22</f>
        <v>0</v>
      </c>
      <c r="E259" t="s">
        <v>899</v>
      </c>
      <c r="F259" s="219" t="e">
        <f>'2019 Donahues Program'!#REF!</f>
        <v>#REF!</v>
      </c>
      <c r="G259">
        <f>'2019 Donahues Program'!$F$18</f>
        <v>0</v>
      </c>
    </row>
    <row r="260" spans="1:7" x14ac:dyDescent="0.15">
      <c r="A260" t="s">
        <v>758</v>
      </c>
      <c r="C260" s="218">
        <f>'2019 Donahues Program'!$Q$22</f>
        <v>0</v>
      </c>
      <c r="D260" s="218">
        <f>'2019 Donahues Program'!$Q$22</f>
        <v>0</v>
      </c>
      <c r="E260" t="s">
        <v>900</v>
      </c>
      <c r="F260" s="219" t="e">
        <f>'2019 Donahues Program'!#REF!</f>
        <v>#REF!</v>
      </c>
      <c r="G260">
        <f>'2019 Donahues Program'!$F$18</f>
        <v>0</v>
      </c>
    </row>
    <row r="261" spans="1:7" x14ac:dyDescent="0.15">
      <c r="A261" t="s">
        <v>639</v>
      </c>
      <c r="C261" s="218">
        <f>'2019 Donahues Program'!$Q$22</f>
        <v>0</v>
      </c>
      <c r="D261" s="218">
        <f>'2019 Donahues Program'!$Q$22</f>
        <v>0</v>
      </c>
      <c r="E261" t="s">
        <v>916</v>
      </c>
      <c r="F261" s="219">
        <f>'2019 Donahues Program'!Q295</f>
        <v>0</v>
      </c>
      <c r="G261">
        <f>'2019 Donahues Program'!$F$18</f>
        <v>0</v>
      </c>
    </row>
    <row r="262" spans="1:7" x14ac:dyDescent="0.15">
      <c r="A262" t="s">
        <v>1053</v>
      </c>
      <c r="C262" s="218">
        <f>'2019 Donahues Program'!$Q$22</f>
        <v>0</v>
      </c>
      <c r="D262" s="218">
        <f>'2019 Donahues Program'!$Q$22</f>
        <v>0</v>
      </c>
      <c r="E262" t="s">
        <v>1076</v>
      </c>
      <c r="F262" s="219">
        <f>'2019 Donahues Program'!Q296</f>
        <v>0</v>
      </c>
      <c r="G262">
        <f>'2019 Donahues Program'!$F$18</f>
        <v>0</v>
      </c>
    </row>
    <row r="263" spans="1:7" x14ac:dyDescent="0.15">
      <c r="A263" t="s">
        <v>640</v>
      </c>
      <c r="C263" s="218">
        <f>'2019 Donahues Program'!$Q$22</f>
        <v>0</v>
      </c>
      <c r="D263" s="218">
        <f>'2019 Donahues Program'!$Q$22</f>
        <v>0</v>
      </c>
      <c r="E263" t="s">
        <v>917</v>
      </c>
      <c r="F263" s="219">
        <f>'2019 Donahues Program'!Q297</f>
        <v>0</v>
      </c>
      <c r="G263">
        <f>'2019 Donahues Program'!$F$18</f>
        <v>0</v>
      </c>
    </row>
    <row r="264" spans="1:7" x14ac:dyDescent="0.15">
      <c r="A264" t="s">
        <v>641</v>
      </c>
      <c r="C264" s="218">
        <f>'2019 Donahues Program'!$Q$22</f>
        <v>0</v>
      </c>
      <c r="D264" s="218">
        <f>'2019 Donahues Program'!$Q$22</f>
        <v>0</v>
      </c>
      <c r="E264" t="s">
        <v>918</v>
      </c>
      <c r="F264" s="219">
        <f>'2019 Donahues Program'!Q298</f>
        <v>0</v>
      </c>
      <c r="G264">
        <f>'2019 Donahues Program'!$F$18</f>
        <v>0</v>
      </c>
    </row>
    <row r="265" spans="1:7" x14ac:dyDescent="0.15">
      <c r="A265" t="s">
        <v>642</v>
      </c>
      <c r="C265" s="218">
        <f>'2019 Donahues Program'!$Q$22</f>
        <v>0</v>
      </c>
      <c r="D265" s="218">
        <f>'2019 Donahues Program'!$Q$22</f>
        <v>0</v>
      </c>
      <c r="E265" t="s">
        <v>919</v>
      </c>
      <c r="F265" s="219">
        <f>'2019 Donahues Program'!Q299</f>
        <v>0</v>
      </c>
      <c r="G265">
        <f>'2019 Donahues Program'!$F$18</f>
        <v>0</v>
      </c>
    </row>
    <row r="266" spans="1:7" x14ac:dyDescent="0.15">
      <c r="A266" t="s">
        <v>643</v>
      </c>
      <c r="C266" s="218">
        <f>'2019 Donahues Program'!$Q$22</f>
        <v>0</v>
      </c>
      <c r="D266" s="218">
        <f>'2019 Donahues Program'!$Q$22</f>
        <v>0</v>
      </c>
      <c r="E266" t="s">
        <v>920</v>
      </c>
      <c r="F266" s="219">
        <f>'2019 Donahues Program'!Q300</f>
        <v>0</v>
      </c>
      <c r="G266">
        <f>'2019 Donahues Program'!$F$18</f>
        <v>0</v>
      </c>
    </row>
    <row r="267" spans="1:7" x14ac:dyDescent="0.15">
      <c r="A267" t="s">
        <v>644</v>
      </c>
      <c r="C267" s="218">
        <f>'2019 Donahues Program'!$Q$22</f>
        <v>0</v>
      </c>
      <c r="D267" s="218">
        <f>'2019 Donahues Program'!$Q$22</f>
        <v>0</v>
      </c>
      <c r="E267" t="s">
        <v>921</v>
      </c>
      <c r="F267" s="219">
        <f>'2019 Donahues Program'!Q306</f>
        <v>0</v>
      </c>
      <c r="G267">
        <f>'2019 Donahues Program'!$F$18</f>
        <v>0</v>
      </c>
    </row>
    <row r="268" spans="1:7" x14ac:dyDescent="0.15">
      <c r="A268" t="s">
        <v>645</v>
      </c>
      <c r="C268" s="218">
        <f>'2019 Donahues Program'!$Q$22</f>
        <v>0</v>
      </c>
      <c r="D268" s="218">
        <f>'2019 Donahues Program'!$Q$22</f>
        <v>0</v>
      </c>
      <c r="E268" t="s">
        <v>922</v>
      </c>
      <c r="F268" s="219">
        <f>'2019 Donahues Program'!Q307</f>
        <v>0</v>
      </c>
      <c r="G268">
        <f>'2019 Donahues Program'!$F$18</f>
        <v>0</v>
      </c>
    </row>
    <row r="269" spans="1:7" x14ac:dyDescent="0.15">
      <c r="A269" t="s">
        <v>1033</v>
      </c>
      <c r="C269" s="218">
        <f>'2019 Donahues Program'!$Q$22</f>
        <v>0</v>
      </c>
      <c r="D269" s="218">
        <f>'2019 Donahues Program'!$Q$22</f>
        <v>0</v>
      </c>
      <c r="E269" t="s">
        <v>923</v>
      </c>
      <c r="F269" s="219">
        <f>'2019 Donahues Program'!Q308</f>
        <v>0</v>
      </c>
      <c r="G269">
        <f>'2019 Donahues Program'!$F$18</f>
        <v>0</v>
      </c>
    </row>
    <row r="270" spans="1:7" x14ac:dyDescent="0.15">
      <c r="A270" t="s">
        <v>646</v>
      </c>
      <c r="C270" s="218">
        <f>'2019 Donahues Program'!$Q$22</f>
        <v>0</v>
      </c>
      <c r="D270" s="218">
        <f>'2019 Donahues Program'!$Q$22</f>
        <v>0</v>
      </c>
      <c r="E270" t="s">
        <v>924</v>
      </c>
      <c r="F270" s="219">
        <f>'2019 Donahues Program'!Q309</f>
        <v>0</v>
      </c>
      <c r="G270">
        <f>'2019 Donahues Program'!$F$18</f>
        <v>0</v>
      </c>
    </row>
    <row r="271" spans="1:7" x14ac:dyDescent="0.15">
      <c r="A271" t="s">
        <v>647</v>
      </c>
      <c r="C271" s="218">
        <f>'2019 Donahues Program'!$Q$22</f>
        <v>0</v>
      </c>
      <c r="D271" s="218">
        <f>'2019 Donahues Program'!$Q$22</f>
        <v>0</v>
      </c>
      <c r="E271" t="s">
        <v>925</v>
      </c>
      <c r="F271" s="219">
        <f>'2019 Donahues Program'!Q310</f>
        <v>0</v>
      </c>
      <c r="G271">
        <f>'2019 Donahues Program'!$F$18</f>
        <v>0</v>
      </c>
    </row>
    <row r="272" spans="1:7" x14ac:dyDescent="0.15">
      <c r="A272" t="s">
        <v>648</v>
      </c>
      <c r="C272" s="218">
        <f>'2019 Donahues Program'!$Q$22</f>
        <v>0</v>
      </c>
      <c r="D272" s="218">
        <f>'2019 Donahues Program'!$Q$22</f>
        <v>0</v>
      </c>
      <c r="E272" t="s">
        <v>926</v>
      </c>
      <c r="F272" s="219">
        <f>'2019 Donahues Program'!Q311</f>
        <v>0</v>
      </c>
      <c r="G272">
        <f>'2019 Donahues Program'!$F$18</f>
        <v>0</v>
      </c>
    </row>
    <row r="273" spans="1:7" x14ac:dyDescent="0.15">
      <c r="A273" t="s">
        <v>651</v>
      </c>
      <c r="C273" s="218">
        <f>'2019 Donahues Program'!$Q$22</f>
        <v>0</v>
      </c>
      <c r="D273" s="218">
        <f>'2019 Donahues Program'!$Q$22</f>
        <v>0</v>
      </c>
      <c r="E273" t="s">
        <v>927</v>
      </c>
      <c r="F273" s="219">
        <f>'2019 Donahues Program'!Q312</f>
        <v>0</v>
      </c>
      <c r="G273">
        <f>'2019 Donahues Program'!$F$18</f>
        <v>0</v>
      </c>
    </row>
    <row r="274" spans="1:7" x14ac:dyDescent="0.15">
      <c r="A274" t="s">
        <v>650</v>
      </c>
      <c r="C274" s="218">
        <f>'2019 Donahues Program'!$Q$22</f>
        <v>0</v>
      </c>
      <c r="D274" s="218">
        <f>'2019 Donahues Program'!$Q$22</f>
        <v>0</v>
      </c>
      <c r="E274" t="s">
        <v>928</v>
      </c>
      <c r="F274" s="219">
        <f>'2019 Donahues Program'!Q313</f>
        <v>0</v>
      </c>
      <c r="G274">
        <f>'2019 Donahues Program'!$F$18</f>
        <v>0</v>
      </c>
    </row>
    <row r="275" spans="1:7" x14ac:dyDescent="0.15">
      <c r="A275" t="s">
        <v>652</v>
      </c>
      <c r="C275" s="218">
        <f>'2019 Donahues Program'!$Q$22</f>
        <v>0</v>
      </c>
      <c r="D275" s="218">
        <f>'2019 Donahues Program'!$Q$22</f>
        <v>0</v>
      </c>
      <c r="E275" t="s">
        <v>929</v>
      </c>
      <c r="F275" s="219">
        <f>'2019 Donahues Program'!Q314</f>
        <v>0</v>
      </c>
      <c r="G275">
        <f>'2019 Donahues Program'!$F$18</f>
        <v>0</v>
      </c>
    </row>
    <row r="276" spans="1:7" x14ac:dyDescent="0.15">
      <c r="A276" t="s">
        <v>653</v>
      </c>
      <c r="C276" s="218">
        <f>'2019 Donahues Program'!$Q$22</f>
        <v>0</v>
      </c>
      <c r="D276" s="218">
        <f>'2019 Donahues Program'!$Q$22</f>
        <v>0</v>
      </c>
      <c r="E276" t="s">
        <v>930</v>
      </c>
      <c r="F276" s="219">
        <f>'2019 Donahues Program'!Q315</f>
        <v>0</v>
      </c>
      <c r="G276">
        <f>'2019 Donahues Program'!$F$18</f>
        <v>0</v>
      </c>
    </row>
    <row r="277" spans="1:7" x14ac:dyDescent="0.15">
      <c r="A277" t="s">
        <v>654</v>
      </c>
      <c r="C277" s="218">
        <f>'2019 Donahues Program'!$Q$22</f>
        <v>0</v>
      </c>
      <c r="D277" s="218">
        <f>'2019 Donahues Program'!$Q$22</f>
        <v>0</v>
      </c>
      <c r="E277" t="s">
        <v>931</v>
      </c>
      <c r="F277" s="219">
        <f>'2019 Donahues Program'!Q316</f>
        <v>0</v>
      </c>
      <c r="G277">
        <f>'2019 Donahues Program'!$F$18</f>
        <v>0</v>
      </c>
    </row>
    <row r="278" spans="1:7" x14ac:dyDescent="0.15">
      <c r="A278" t="s">
        <v>655</v>
      </c>
      <c r="C278" s="218">
        <f>'2019 Donahues Program'!$Q$22</f>
        <v>0</v>
      </c>
      <c r="D278" s="218">
        <f>'2019 Donahues Program'!$Q$22</f>
        <v>0</v>
      </c>
      <c r="E278" t="s">
        <v>932</v>
      </c>
      <c r="F278" s="219">
        <f>'2019 Donahues Program'!Q317</f>
        <v>0</v>
      </c>
      <c r="G278">
        <f>'2019 Donahues Program'!$F$18</f>
        <v>0</v>
      </c>
    </row>
    <row r="279" spans="1:7" x14ac:dyDescent="0.15">
      <c r="A279" t="s">
        <v>656</v>
      </c>
      <c r="C279" s="218">
        <f>'2019 Donahues Program'!$Q$22</f>
        <v>0</v>
      </c>
      <c r="D279" s="218">
        <f>'2019 Donahues Program'!$Q$22</f>
        <v>0</v>
      </c>
      <c r="E279" t="s">
        <v>933</v>
      </c>
      <c r="F279" s="219">
        <f>'2019 Donahues Program'!Q318</f>
        <v>0</v>
      </c>
      <c r="G279">
        <f>'2019 Donahues Program'!$F$18</f>
        <v>0</v>
      </c>
    </row>
    <row r="280" spans="1:7" x14ac:dyDescent="0.15">
      <c r="A280" t="s">
        <v>657</v>
      </c>
      <c r="C280" s="218">
        <f>'2019 Donahues Program'!$Q$22</f>
        <v>0</v>
      </c>
      <c r="D280" s="218">
        <f>'2019 Donahues Program'!$Q$22</f>
        <v>0</v>
      </c>
      <c r="E280" t="s">
        <v>934</v>
      </c>
      <c r="F280" s="219">
        <f>'2019 Donahues Program'!Q319</f>
        <v>0</v>
      </c>
      <c r="G280">
        <f>'2019 Donahues Program'!$F$18</f>
        <v>0</v>
      </c>
    </row>
    <row r="281" spans="1:7" x14ac:dyDescent="0.15">
      <c r="A281" t="s">
        <v>658</v>
      </c>
      <c r="C281" s="218">
        <f>'2019 Donahues Program'!$Q$22</f>
        <v>0</v>
      </c>
      <c r="D281" s="218">
        <f>'2019 Donahues Program'!$Q$22</f>
        <v>0</v>
      </c>
      <c r="E281" t="s">
        <v>935</v>
      </c>
      <c r="F281" s="219">
        <f>'2019 Donahues Program'!Q320</f>
        <v>0</v>
      </c>
      <c r="G281">
        <f>'2019 Donahues Program'!$F$18</f>
        <v>0</v>
      </c>
    </row>
    <row r="282" spans="1:7" x14ac:dyDescent="0.15">
      <c r="A282" t="s">
        <v>1054</v>
      </c>
      <c r="C282" s="218">
        <f>'2019 Donahues Program'!$Q$22</f>
        <v>0</v>
      </c>
      <c r="D282" s="218">
        <f>'2019 Donahues Program'!$Q$22</f>
        <v>0</v>
      </c>
      <c r="E282" t="s">
        <v>1077</v>
      </c>
      <c r="F282" s="219">
        <f>'2019 Donahues Program'!Q321</f>
        <v>0</v>
      </c>
      <c r="G282">
        <f>'2019 Donahues Program'!$F$18</f>
        <v>0</v>
      </c>
    </row>
    <row r="283" spans="1:7" x14ac:dyDescent="0.15">
      <c r="A283" t="s">
        <v>659</v>
      </c>
      <c r="C283" s="218">
        <f>'2019 Donahues Program'!$Q$22</f>
        <v>0</v>
      </c>
      <c r="D283" s="218">
        <f>'2019 Donahues Program'!$Q$22</f>
        <v>0</v>
      </c>
      <c r="E283" t="s">
        <v>936</v>
      </c>
      <c r="F283" s="219">
        <f>'2019 Donahues Program'!Q322</f>
        <v>0</v>
      </c>
      <c r="G283">
        <f>'2019 Donahues Program'!$F$18</f>
        <v>0</v>
      </c>
    </row>
    <row r="284" spans="1:7" x14ac:dyDescent="0.15">
      <c r="A284" t="s">
        <v>1057</v>
      </c>
      <c r="C284" s="218">
        <f>'2019 Donahues Program'!$Q$22</f>
        <v>0</v>
      </c>
      <c r="D284" s="218">
        <f>'2019 Donahues Program'!$Q$22</f>
        <v>0</v>
      </c>
      <c r="E284" t="s">
        <v>1078</v>
      </c>
      <c r="F284" s="219">
        <f>'2019 Donahues Program'!Q324</f>
        <v>0</v>
      </c>
      <c r="G284">
        <f>'2019 Donahues Program'!$F$18</f>
        <v>0</v>
      </c>
    </row>
    <row r="285" spans="1:7" x14ac:dyDescent="0.15">
      <c r="A285" t="s">
        <v>660</v>
      </c>
      <c r="C285" s="218">
        <f>'2019 Donahues Program'!$Q$22</f>
        <v>0</v>
      </c>
      <c r="D285" s="218">
        <f>'2019 Donahues Program'!$Q$22</f>
        <v>0</v>
      </c>
      <c r="E285" t="s">
        <v>937</v>
      </c>
      <c r="F285" s="219">
        <f>'2019 Donahues Program'!Q325</f>
        <v>0</v>
      </c>
      <c r="G285">
        <f>'2019 Donahues Program'!$F$18</f>
        <v>0</v>
      </c>
    </row>
    <row r="286" spans="1:7" x14ac:dyDescent="0.15">
      <c r="A286" t="s">
        <v>661</v>
      </c>
      <c r="C286" s="218">
        <f>'2019 Donahues Program'!$Q$22</f>
        <v>0</v>
      </c>
      <c r="D286" s="218">
        <f>'2019 Donahues Program'!$Q$22</f>
        <v>0</v>
      </c>
      <c r="E286" t="s">
        <v>938</v>
      </c>
      <c r="F286" s="219">
        <f>'2019 Donahues Program'!Q326</f>
        <v>0</v>
      </c>
      <c r="G286">
        <f>'2019 Donahues Program'!$F$18</f>
        <v>0</v>
      </c>
    </row>
    <row r="287" spans="1:7" x14ac:dyDescent="0.15">
      <c r="A287" t="s">
        <v>662</v>
      </c>
      <c r="C287" s="218">
        <f>'2019 Donahues Program'!$Q$22</f>
        <v>0</v>
      </c>
      <c r="D287" s="218">
        <f>'2019 Donahues Program'!$Q$22</f>
        <v>0</v>
      </c>
      <c r="E287" t="s">
        <v>939</v>
      </c>
      <c r="F287" s="219">
        <f>'2019 Donahues Program'!Q327</f>
        <v>0</v>
      </c>
      <c r="G287">
        <f>'2019 Donahues Program'!$F$18</f>
        <v>0</v>
      </c>
    </row>
    <row r="288" spans="1:7" x14ac:dyDescent="0.15">
      <c r="A288" t="s">
        <v>663</v>
      </c>
      <c r="C288" s="218">
        <f>'2019 Donahues Program'!$Q$22</f>
        <v>0</v>
      </c>
      <c r="D288" s="218">
        <f>'2019 Donahues Program'!$Q$22</f>
        <v>0</v>
      </c>
      <c r="E288" t="s">
        <v>940</v>
      </c>
      <c r="F288" s="219">
        <f>'2019 Donahues Program'!Q328</f>
        <v>0</v>
      </c>
      <c r="G288">
        <f>'2019 Donahues Program'!$F$18</f>
        <v>0</v>
      </c>
    </row>
    <row r="289" spans="1:7" x14ac:dyDescent="0.15">
      <c r="A289" t="s">
        <v>664</v>
      </c>
      <c r="C289" s="218">
        <f>'2019 Donahues Program'!$Q$22</f>
        <v>0</v>
      </c>
      <c r="D289" s="218">
        <f>'2019 Donahues Program'!$Q$22</f>
        <v>0</v>
      </c>
      <c r="E289" t="s">
        <v>941</v>
      </c>
      <c r="F289" s="219">
        <f>'2019 Donahues Program'!Q329</f>
        <v>0</v>
      </c>
      <c r="G289">
        <f>'2019 Donahues Program'!$F$18</f>
        <v>0</v>
      </c>
    </row>
    <row r="290" spans="1:7" x14ac:dyDescent="0.15">
      <c r="A290" t="s">
        <v>665</v>
      </c>
      <c r="C290" s="218">
        <f>'2019 Donahues Program'!$Q$22</f>
        <v>0</v>
      </c>
      <c r="D290" s="218">
        <f>'2019 Donahues Program'!$Q$22</f>
        <v>0</v>
      </c>
      <c r="E290" t="s">
        <v>942</v>
      </c>
      <c r="F290" s="219">
        <f>'2019 Donahues Program'!Q330</f>
        <v>0</v>
      </c>
      <c r="G290">
        <f>'2019 Donahues Program'!$F$18</f>
        <v>0</v>
      </c>
    </row>
    <row r="291" spans="1:7" x14ac:dyDescent="0.15">
      <c r="A291" t="s">
        <v>666</v>
      </c>
      <c r="C291" s="218">
        <f>'2019 Donahues Program'!$Q$22</f>
        <v>0</v>
      </c>
      <c r="D291" s="218">
        <f>'2019 Donahues Program'!$Q$22</f>
        <v>0</v>
      </c>
      <c r="E291" t="s">
        <v>943</v>
      </c>
      <c r="F291" s="219">
        <f>'2019 Donahues Program'!Q331</f>
        <v>0</v>
      </c>
      <c r="G291">
        <f>'2019 Donahues Program'!$F$18</f>
        <v>0</v>
      </c>
    </row>
    <row r="292" spans="1:7" x14ac:dyDescent="0.15">
      <c r="A292" t="s">
        <v>667</v>
      </c>
      <c r="C292" s="218">
        <f>'2019 Donahues Program'!$Q$22</f>
        <v>0</v>
      </c>
      <c r="D292" s="218">
        <f>'2019 Donahues Program'!$Q$22</f>
        <v>0</v>
      </c>
      <c r="E292" t="s">
        <v>944</v>
      </c>
      <c r="F292" s="219">
        <f>'2019 Donahues Program'!Q332</f>
        <v>0</v>
      </c>
      <c r="G292">
        <f>'2019 Donahues Program'!$F$18</f>
        <v>0</v>
      </c>
    </row>
    <row r="293" spans="1:7" x14ac:dyDescent="0.15">
      <c r="A293" t="s">
        <v>668</v>
      </c>
      <c r="C293" s="218">
        <f>'2019 Donahues Program'!$Q$22</f>
        <v>0</v>
      </c>
      <c r="D293" s="218">
        <f>'2019 Donahues Program'!$Q$22</f>
        <v>0</v>
      </c>
      <c r="E293" t="s">
        <v>945</v>
      </c>
      <c r="F293" s="219">
        <f>'2019 Donahues Program'!Q333</f>
        <v>0</v>
      </c>
      <c r="G293">
        <f>'2019 Donahues Program'!$F$18</f>
        <v>0</v>
      </c>
    </row>
    <row r="294" spans="1:7" x14ac:dyDescent="0.15">
      <c r="A294" t="s">
        <v>669</v>
      </c>
      <c r="C294" s="218">
        <f>'2019 Donahues Program'!$Q$22</f>
        <v>0</v>
      </c>
      <c r="D294" s="218">
        <f>'2019 Donahues Program'!$Q$22</f>
        <v>0</v>
      </c>
      <c r="E294" t="s">
        <v>946</v>
      </c>
      <c r="F294" s="219">
        <f>'2019 Donahues Program'!Q334</f>
        <v>0</v>
      </c>
      <c r="G294">
        <f>'2019 Donahues Program'!$F$18</f>
        <v>0</v>
      </c>
    </row>
    <row r="295" spans="1:7" x14ac:dyDescent="0.15">
      <c r="A295" t="s">
        <v>670</v>
      </c>
      <c r="C295" s="218">
        <f>'2019 Donahues Program'!$Q$22</f>
        <v>0</v>
      </c>
      <c r="D295" s="218">
        <f>'2019 Donahues Program'!$Q$22</f>
        <v>0</v>
      </c>
      <c r="E295" t="s">
        <v>947</v>
      </c>
      <c r="F295" s="219">
        <f>'2019 Donahues Program'!Q335</f>
        <v>0</v>
      </c>
      <c r="G295">
        <f>'2019 Donahues Program'!$F$18</f>
        <v>0</v>
      </c>
    </row>
    <row r="296" spans="1:7" x14ac:dyDescent="0.15">
      <c r="A296" t="s">
        <v>671</v>
      </c>
      <c r="C296" s="218">
        <f>'2019 Donahues Program'!$Q$22</f>
        <v>0</v>
      </c>
      <c r="D296" s="218">
        <f>'2019 Donahues Program'!$Q$22</f>
        <v>0</v>
      </c>
      <c r="E296" t="s">
        <v>948</v>
      </c>
      <c r="F296" s="219">
        <f>'2019 Donahues Program'!Q336</f>
        <v>0</v>
      </c>
      <c r="G296">
        <f>'2019 Donahues Program'!$F$18</f>
        <v>0</v>
      </c>
    </row>
    <row r="297" spans="1:7" x14ac:dyDescent="0.15">
      <c r="A297" t="s">
        <v>672</v>
      </c>
      <c r="C297" s="218">
        <f>'2019 Donahues Program'!$Q$22</f>
        <v>0</v>
      </c>
      <c r="D297" s="218">
        <f>'2019 Donahues Program'!$Q$22</f>
        <v>0</v>
      </c>
      <c r="E297" t="s">
        <v>949</v>
      </c>
      <c r="F297" s="219">
        <f>'2019 Donahues Program'!Q337</f>
        <v>0</v>
      </c>
      <c r="G297">
        <f>'2019 Donahues Program'!$F$18</f>
        <v>0</v>
      </c>
    </row>
    <row r="298" spans="1:7" x14ac:dyDescent="0.15">
      <c r="A298" t="s">
        <v>673</v>
      </c>
      <c r="C298" s="218">
        <f>'2019 Donahues Program'!$Q$22</f>
        <v>0</v>
      </c>
      <c r="D298" s="218">
        <f>'2019 Donahues Program'!$Q$22</f>
        <v>0</v>
      </c>
      <c r="E298" t="s">
        <v>950</v>
      </c>
      <c r="F298" s="219">
        <f>'2019 Donahues Program'!Q338</f>
        <v>0</v>
      </c>
      <c r="G298">
        <f>'2019 Donahues Program'!$F$18</f>
        <v>0</v>
      </c>
    </row>
    <row r="299" spans="1:7" x14ac:dyDescent="0.15">
      <c r="A299" t="s">
        <v>674</v>
      </c>
      <c r="C299" s="218">
        <f>'2019 Donahues Program'!$Q$22</f>
        <v>0</v>
      </c>
      <c r="D299" s="218">
        <f>'2019 Donahues Program'!$Q$22</f>
        <v>0</v>
      </c>
      <c r="E299" t="s">
        <v>951</v>
      </c>
      <c r="F299" s="219">
        <f>'2019 Donahues Program'!Q339</f>
        <v>0</v>
      </c>
      <c r="G299">
        <f>'2019 Donahues Program'!$F$18</f>
        <v>0</v>
      </c>
    </row>
    <row r="300" spans="1:7" x14ac:dyDescent="0.15">
      <c r="A300" t="s">
        <v>874</v>
      </c>
      <c r="C300" s="218">
        <f>'2019 Donahues Program'!$Q$22</f>
        <v>0</v>
      </c>
      <c r="D300" s="218">
        <f>'2019 Donahues Program'!$Q$22</f>
        <v>0</v>
      </c>
      <c r="E300" t="s">
        <v>952</v>
      </c>
      <c r="F300" s="219">
        <f>'2019 Donahues Program'!Q340</f>
        <v>0</v>
      </c>
      <c r="G300">
        <f>'2019 Donahues Program'!$F$18</f>
        <v>0</v>
      </c>
    </row>
    <row r="301" spans="1:7" x14ac:dyDescent="0.15">
      <c r="A301" t="s">
        <v>676</v>
      </c>
      <c r="C301" s="218">
        <f>'2019 Donahues Program'!$Q$22</f>
        <v>0</v>
      </c>
      <c r="D301" s="218">
        <f>'2019 Donahues Program'!$Q$22</f>
        <v>0</v>
      </c>
      <c r="E301" t="s">
        <v>953</v>
      </c>
      <c r="F301" s="219">
        <f>'2019 Donahues Program'!Q341</f>
        <v>0</v>
      </c>
      <c r="G301">
        <f>'2019 Donahues Program'!$F$18</f>
        <v>0</v>
      </c>
    </row>
    <row r="302" spans="1:7" x14ac:dyDescent="0.15">
      <c r="A302" t="s">
        <v>675</v>
      </c>
      <c r="C302" s="218">
        <f>'2019 Donahues Program'!$Q$22</f>
        <v>0</v>
      </c>
      <c r="D302" s="218">
        <f>'2019 Donahues Program'!$Q$22</f>
        <v>0</v>
      </c>
      <c r="E302" t="s">
        <v>954</v>
      </c>
      <c r="F302" s="219">
        <f>'2019 Donahues Program'!Q342</f>
        <v>0</v>
      </c>
      <c r="G302">
        <f>'2019 Donahues Program'!$F$18</f>
        <v>0</v>
      </c>
    </row>
    <row r="303" spans="1:7" x14ac:dyDescent="0.15">
      <c r="A303" t="s">
        <v>677</v>
      </c>
      <c r="C303" s="218">
        <f>'2019 Donahues Program'!$Q$22</f>
        <v>0</v>
      </c>
      <c r="D303" s="218">
        <f>'2019 Donahues Program'!$Q$22</f>
        <v>0</v>
      </c>
      <c r="E303" t="s">
        <v>955</v>
      </c>
      <c r="F303" s="219">
        <f>'2019 Donahues Program'!Q343</f>
        <v>0</v>
      </c>
      <c r="G303">
        <f>'2019 Donahues Program'!$F$18</f>
        <v>0</v>
      </c>
    </row>
    <row r="304" spans="1:7" x14ac:dyDescent="0.15">
      <c r="A304" t="s">
        <v>678</v>
      </c>
      <c r="C304" s="218">
        <f>'2019 Donahues Program'!$Q$22</f>
        <v>0</v>
      </c>
      <c r="D304" s="218">
        <f>'2019 Donahues Program'!$Q$22</f>
        <v>0</v>
      </c>
      <c r="E304" t="s">
        <v>956</v>
      </c>
      <c r="F304" s="219">
        <f>'2019 Donahues Program'!Q344</f>
        <v>0</v>
      </c>
      <c r="G304">
        <f>'2019 Donahues Program'!$F$18</f>
        <v>0</v>
      </c>
    </row>
    <row r="305" spans="1:7" x14ac:dyDescent="0.15">
      <c r="A305" t="s">
        <v>679</v>
      </c>
      <c r="C305" s="218">
        <f>'2019 Donahues Program'!$Q$22</f>
        <v>0</v>
      </c>
      <c r="D305" s="218">
        <f>'2019 Donahues Program'!$Q$22</f>
        <v>0</v>
      </c>
      <c r="E305" t="s">
        <v>957</v>
      </c>
      <c r="F305" s="219">
        <f>'2019 Donahues Program'!Q345</f>
        <v>0</v>
      </c>
      <c r="G305">
        <f>'2019 Donahues Program'!$F$18</f>
        <v>0</v>
      </c>
    </row>
    <row r="306" spans="1:7" x14ac:dyDescent="0.15">
      <c r="A306" t="s">
        <v>680</v>
      </c>
      <c r="C306" s="218">
        <f>'2019 Donahues Program'!$Q$22</f>
        <v>0</v>
      </c>
      <c r="D306" s="218">
        <f>'2019 Donahues Program'!$Q$22</f>
        <v>0</v>
      </c>
      <c r="E306" t="s">
        <v>958</v>
      </c>
      <c r="F306" s="219">
        <f>'2019 Donahues Program'!Q346</f>
        <v>0</v>
      </c>
      <c r="G306">
        <f>'2019 Donahues Program'!$F$18</f>
        <v>0</v>
      </c>
    </row>
    <row r="307" spans="1:7" x14ac:dyDescent="0.15">
      <c r="A307" t="s">
        <v>681</v>
      </c>
      <c r="C307" s="218">
        <f>'2019 Donahues Program'!$Q$22</f>
        <v>0</v>
      </c>
      <c r="D307" s="218">
        <f>'2019 Donahues Program'!$Q$22</f>
        <v>0</v>
      </c>
      <c r="E307" t="s">
        <v>959</v>
      </c>
      <c r="F307" s="219">
        <f>'2019 Donahues Program'!Q347</f>
        <v>0</v>
      </c>
      <c r="G307">
        <f>'2019 Donahues Program'!$F$18</f>
        <v>0</v>
      </c>
    </row>
    <row r="308" spans="1:7" x14ac:dyDescent="0.15">
      <c r="A308" t="s">
        <v>682</v>
      </c>
      <c r="C308" s="218">
        <f>'2019 Donahues Program'!$Q$22</f>
        <v>0</v>
      </c>
      <c r="D308" s="218">
        <f>'2019 Donahues Program'!$Q$22</f>
        <v>0</v>
      </c>
      <c r="E308" t="s">
        <v>960</v>
      </c>
      <c r="F308" s="219">
        <f>'2019 Donahues Program'!Q348</f>
        <v>0</v>
      </c>
      <c r="G308">
        <f>'2019 Donahues Program'!$F$18</f>
        <v>0</v>
      </c>
    </row>
    <row r="309" spans="1:7" x14ac:dyDescent="0.15">
      <c r="A309" t="s">
        <v>683</v>
      </c>
      <c r="C309" s="218">
        <f>'2019 Donahues Program'!$Q$22</f>
        <v>0</v>
      </c>
      <c r="D309" s="218">
        <f>'2019 Donahues Program'!$Q$22</f>
        <v>0</v>
      </c>
      <c r="E309" t="s">
        <v>961</v>
      </c>
      <c r="F309" s="219">
        <f>'2019 Donahues Program'!Q349</f>
        <v>0</v>
      </c>
      <c r="G309">
        <f>'2019 Donahues Program'!$F$18</f>
        <v>0</v>
      </c>
    </row>
    <row r="310" spans="1:7" x14ac:dyDescent="0.15">
      <c r="A310" t="s">
        <v>684</v>
      </c>
      <c r="C310" s="218">
        <f>'2019 Donahues Program'!$Q$22</f>
        <v>0</v>
      </c>
      <c r="D310" s="218">
        <f>'2019 Donahues Program'!$Q$22</f>
        <v>0</v>
      </c>
      <c r="E310" t="s">
        <v>962</v>
      </c>
      <c r="F310" s="219">
        <f>'2019 Donahues Program'!Q350</f>
        <v>0</v>
      </c>
      <c r="G310">
        <f>'2019 Donahues Program'!$F$18</f>
        <v>0</v>
      </c>
    </row>
    <row r="311" spans="1:7" x14ac:dyDescent="0.15">
      <c r="A311" t="s">
        <v>1051</v>
      </c>
      <c r="C311" s="218">
        <f>'2019 Donahues Program'!$Q$22</f>
        <v>0</v>
      </c>
      <c r="D311" s="218">
        <f>'2019 Donahues Program'!$Q$22</f>
        <v>0</v>
      </c>
      <c r="E311" t="s">
        <v>963</v>
      </c>
      <c r="F311" s="219">
        <f>'2019 Donahues Program'!Q351</f>
        <v>0</v>
      </c>
      <c r="G311">
        <f>'2019 Donahues Program'!$F$18</f>
        <v>0</v>
      </c>
    </row>
    <row r="312" spans="1:7" x14ac:dyDescent="0.15">
      <c r="A312" t="s">
        <v>685</v>
      </c>
      <c r="C312" s="218">
        <f>'2019 Donahues Program'!$Q$22</f>
        <v>0</v>
      </c>
      <c r="D312" s="218">
        <f>'2019 Donahues Program'!$Q$22</f>
        <v>0</v>
      </c>
      <c r="E312" t="s">
        <v>964</v>
      </c>
      <c r="F312" s="219">
        <f>'2019 Donahues Program'!Q352</f>
        <v>0</v>
      </c>
      <c r="G312">
        <f>'2019 Donahues Program'!$F$18</f>
        <v>0</v>
      </c>
    </row>
    <row r="313" spans="1:7" x14ac:dyDescent="0.15">
      <c r="A313" t="s">
        <v>686</v>
      </c>
      <c r="C313" s="218">
        <f>'2019 Donahues Program'!$Q$22</f>
        <v>0</v>
      </c>
      <c r="D313" s="218">
        <f>'2019 Donahues Program'!$Q$22</f>
        <v>0</v>
      </c>
      <c r="E313" t="s">
        <v>965</v>
      </c>
      <c r="F313" s="219">
        <f>'2019 Donahues Program'!Q353</f>
        <v>0</v>
      </c>
      <c r="G313">
        <f>'2019 Donahues Program'!$F$18</f>
        <v>0</v>
      </c>
    </row>
    <row r="314" spans="1:7" x14ac:dyDescent="0.15">
      <c r="A314" t="s">
        <v>687</v>
      </c>
      <c r="C314" s="218">
        <f>'2019 Donahues Program'!$Q$22</f>
        <v>0</v>
      </c>
      <c r="D314" s="218">
        <f>'2019 Donahues Program'!$Q$22</f>
        <v>0</v>
      </c>
      <c r="E314" t="s">
        <v>966</v>
      </c>
      <c r="F314" s="219">
        <f>'2019 Donahues Program'!Q354</f>
        <v>0</v>
      </c>
      <c r="G314">
        <f>'2019 Donahues Program'!$F$18</f>
        <v>0</v>
      </c>
    </row>
    <row r="315" spans="1:7" x14ac:dyDescent="0.15">
      <c r="A315" t="s">
        <v>688</v>
      </c>
      <c r="C315" s="218">
        <f>'2019 Donahues Program'!$Q$22</f>
        <v>0</v>
      </c>
      <c r="D315" s="218">
        <f>'2019 Donahues Program'!$Q$22</f>
        <v>0</v>
      </c>
      <c r="E315" t="s">
        <v>967</v>
      </c>
      <c r="F315" s="219">
        <f>'2019 Donahues Program'!Q355</f>
        <v>0</v>
      </c>
      <c r="G315">
        <f>'2019 Donahues Program'!$F$18</f>
        <v>0</v>
      </c>
    </row>
    <row r="316" spans="1:7" x14ac:dyDescent="0.15">
      <c r="A316" t="s">
        <v>689</v>
      </c>
      <c r="C316" s="218">
        <f>'2019 Donahues Program'!$Q$22</f>
        <v>0</v>
      </c>
      <c r="D316" s="218">
        <f>'2019 Donahues Program'!$Q$22</f>
        <v>0</v>
      </c>
      <c r="E316" t="s">
        <v>968</v>
      </c>
      <c r="F316" s="219">
        <f>'2019 Donahues Program'!Q357</f>
        <v>0</v>
      </c>
      <c r="G316">
        <f>'2019 Donahues Program'!$F$18</f>
        <v>0</v>
      </c>
    </row>
    <row r="317" spans="1:7" x14ac:dyDescent="0.15">
      <c r="A317" t="s">
        <v>690</v>
      </c>
      <c r="C317" s="218">
        <f>'2019 Donahues Program'!$Q$22</f>
        <v>0</v>
      </c>
      <c r="D317" s="218">
        <f>'2019 Donahues Program'!$Q$22</f>
        <v>0</v>
      </c>
      <c r="E317" t="s">
        <v>969</v>
      </c>
      <c r="F317" s="219">
        <f>'2019 Donahues Program'!Q358</f>
        <v>0</v>
      </c>
      <c r="G317">
        <f>'2019 Donahues Program'!$F$18</f>
        <v>0</v>
      </c>
    </row>
    <row r="318" spans="1:7" x14ac:dyDescent="0.15">
      <c r="A318" t="s">
        <v>691</v>
      </c>
      <c r="C318" s="218">
        <f>'2019 Donahues Program'!$Q$22</f>
        <v>0</v>
      </c>
      <c r="D318" s="218">
        <f>'2019 Donahues Program'!$Q$22</f>
        <v>0</v>
      </c>
      <c r="E318" t="s">
        <v>970</v>
      </c>
      <c r="F318" s="219">
        <f>'2019 Donahues Program'!Q359</f>
        <v>0</v>
      </c>
      <c r="G318">
        <f>'2019 Donahues Program'!$F$18</f>
        <v>0</v>
      </c>
    </row>
    <row r="319" spans="1:7" x14ac:dyDescent="0.15">
      <c r="A319" t="s">
        <v>692</v>
      </c>
      <c r="C319" s="218">
        <f>'2019 Donahues Program'!$Q$22</f>
        <v>0</v>
      </c>
      <c r="D319" s="218">
        <f>'2019 Donahues Program'!$Q$22</f>
        <v>0</v>
      </c>
      <c r="E319" t="s">
        <v>971</v>
      </c>
      <c r="F319" s="219">
        <f>'2019 Donahues Program'!Q360</f>
        <v>0</v>
      </c>
      <c r="G319">
        <f>'2019 Donahues Program'!$F$18</f>
        <v>0</v>
      </c>
    </row>
    <row r="320" spans="1:7" x14ac:dyDescent="0.15">
      <c r="A320" t="s">
        <v>693</v>
      </c>
      <c r="C320" s="218">
        <f>'2019 Donahues Program'!$Q$22</f>
        <v>0</v>
      </c>
      <c r="D320" s="218">
        <f>'2019 Donahues Program'!$Q$22</f>
        <v>0</v>
      </c>
      <c r="E320" t="s">
        <v>972</v>
      </c>
      <c r="F320" s="219">
        <f>'2019 Donahues Program'!Q361</f>
        <v>0</v>
      </c>
      <c r="G320">
        <f>'2019 Donahues Program'!$F$18</f>
        <v>0</v>
      </c>
    </row>
    <row r="321" spans="1:7" x14ac:dyDescent="0.15">
      <c r="A321" t="s">
        <v>1059</v>
      </c>
      <c r="C321" s="218">
        <f>'2019 Donahues Program'!$Q$22</f>
        <v>0</v>
      </c>
      <c r="D321" s="218">
        <f>'2019 Donahues Program'!$Q$22</f>
        <v>0</v>
      </c>
      <c r="E321" t="s">
        <v>1079</v>
      </c>
      <c r="F321" s="219">
        <f>'2019 Donahues Program'!Q362</f>
        <v>0</v>
      </c>
      <c r="G321">
        <f>'2019 Donahues Program'!$F$18</f>
        <v>0</v>
      </c>
    </row>
    <row r="322" spans="1:7" x14ac:dyDescent="0.15">
      <c r="A322" t="s">
        <v>694</v>
      </c>
      <c r="C322" s="218">
        <f>'2019 Donahues Program'!$Q$22</f>
        <v>0</v>
      </c>
      <c r="D322" s="218">
        <f>'2019 Donahues Program'!$Q$22</f>
        <v>0</v>
      </c>
      <c r="E322" t="s">
        <v>973</v>
      </c>
      <c r="F322" s="219">
        <f>'2019 Donahues Program'!Q363</f>
        <v>0</v>
      </c>
      <c r="G322">
        <f>'2019 Donahues Program'!$F$18</f>
        <v>0</v>
      </c>
    </row>
    <row r="323" spans="1:7" x14ac:dyDescent="0.15">
      <c r="A323" t="s">
        <v>695</v>
      </c>
      <c r="C323" s="218">
        <f>'2019 Donahues Program'!$Q$22</f>
        <v>0</v>
      </c>
      <c r="D323" s="218">
        <f>'2019 Donahues Program'!$Q$22</f>
        <v>0</v>
      </c>
      <c r="E323" t="s">
        <v>974</v>
      </c>
      <c r="F323" s="219">
        <f>'2019 Donahues Program'!Q364</f>
        <v>0</v>
      </c>
      <c r="G323">
        <f>'2019 Donahues Program'!$F$18</f>
        <v>0</v>
      </c>
    </row>
    <row r="324" spans="1:7" x14ac:dyDescent="0.15">
      <c r="A324" t="s">
        <v>696</v>
      </c>
      <c r="C324" s="218">
        <f>'2019 Donahues Program'!$Q$22</f>
        <v>0</v>
      </c>
      <c r="D324" s="218">
        <f>'2019 Donahues Program'!$Q$22</f>
        <v>0</v>
      </c>
      <c r="E324" t="s">
        <v>975</v>
      </c>
      <c r="F324" s="219">
        <f>'2019 Donahues Program'!Q365</f>
        <v>0</v>
      </c>
      <c r="G324">
        <f>'2019 Donahues Program'!$F$18</f>
        <v>0</v>
      </c>
    </row>
    <row r="325" spans="1:7" x14ac:dyDescent="0.15">
      <c r="A325" t="s">
        <v>697</v>
      </c>
      <c r="C325" s="218">
        <f>'2019 Donahues Program'!$Q$22</f>
        <v>0</v>
      </c>
      <c r="D325" s="218">
        <f>'2019 Donahues Program'!$Q$22</f>
        <v>0</v>
      </c>
      <c r="E325" t="s">
        <v>976</v>
      </c>
      <c r="F325" s="219">
        <f>'2019 Donahues Program'!Q366</f>
        <v>0</v>
      </c>
      <c r="G325">
        <f>'2019 Donahues Program'!$F$18</f>
        <v>0</v>
      </c>
    </row>
    <row r="326" spans="1:7" x14ac:dyDescent="0.15">
      <c r="A326" t="s">
        <v>698</v>
      </c>
      <c r="C326" s="218">
        <f>'2019 Donahues Program'!$Q$22</f>
        <v>0</v>
      </c>
      <c r="D326" s="218">
        <f>'2019 Donahues Program'!$Q$22</f>
        <v>0</v>
      </c>
      <c r="E326" t="s">
        <v>977</v>
      </c>
      <c r="F326" s="219">
        <f>'2019 Donahues Program'!Q367</f>
        <v>0</v>
      </c>
      <c r="G326">
        <f>'2019 Donahues Program'!$F$18</f>
        <v>0</v>
      </c>
    </row>
    <row r="327" spans="1:7" x14ac:dyDescent="0.15">
      <c r="A327" t="s">
        <v>699</v>
      </c>
      <c r="C327" s="218">
        <f>'2019 Donahues Program'!$Q$22</f>
        <v>0</v>
      </c>
      <c r="D327" s="218">
        <f>'2019 Donahues Program'!$Q$22</f>
        <v>0</v>
      </c>
      <c r="E327" t="s">
        <v>978</v>
      </c>
      <c r="F327" s="219">
        <f>'2019 Donahues Program'!Q368</f>
        <v>0</v>
      </c>
      <c r="G327">
        <f>'2019 Donahues Program'!$F$18</f>
        <v>0</v>
      </c>
    </row>
    <row r="328" spans="1:7" x14ac:dyDescent="0.15">
      <c r="A328" t="s">
        <v>700</v>
      </c>
      <c r="C328" s="218">
        <f>'2019 Donahues Program'!$Q$22</f>
        <v>0</v>
      </c>
      <c r="D328" s="218">
        <f>'2019 Donahues Program'!$Q$22</f>
        <v>0</v>
      </c>
      <c r="E328" t="s">
        <v>979</v>
      </c>
      <c r="F328" s="219">
        <f>'2019 Donahues Program'!Q369</f>
        <v>0</v>
      </c>
      <c r="G328">
        <f>'2019 Donahues Program'!$F$18</f>
        <v>0</v>
      </c>
    </row>
    <row r="329" spans="1:7" x14ac:dyDescent="0.15">
      <c r="A329" t="s">
        <v>701</v>
      </c>
      <c r="C329" s="218">
        <f>'2019 Donahues Program'!$Q$22</f>
        <v>0</v>
      </c>
      <c r="D329" s="218">
        <f>'2019 Donahues Program'!$Q$22</f>
        <v>0</v>
      </c>
      <c r="E329" t="s">
        <v>980</v>
      </c>
      <c r="F329" s="219">
        <f>'2019 Donahues Program'!Q370</f>
        <v>0</v>
      </c>
      <c r="G329">
        <f>'2019 Donahues Program'!$F$18</f>
        <v>0</v>
      </c>
    </row>
    <row r="330" spans="1:7" x14ac:dyDescent="0.15">
      <c r="A330" t="s">
        <v>702</v>
      </c>
      <c r="C330" s="218">
        <f>'2019 Donahues Program'!$Q$22</f>
        <v>0</v>
      </c>
      <c r="D330" s="218">
        <f>'2019 Donahues Program'!$Q$22</f>
        <v>0</v>
      </c>
      <c r="E330" t="s">
        <v>981</v>
      </c>
      <c r="F330" s="219">
        <f>'2019 Donahues Program'!Q371</f>
        <v>0</v>
      </c>
      <c r="G330">
        <f>'2019 Donahues Program'!$F$18</f>
        <v>0</v>
      </c>
    </row>
    <row r="331" spans="1:7" x14ac:dyDescent="0.15">
      <c r="A331" t="s">
        <v>703</v>
      </c>
      <c r="C331" s="218">
        <f>'2019 Donahues Program'!$Q$22</f>
        <v>0</v>
      </c>
      <c r="D331" s="218">
        <f>'2019 Donahues Program'!$Q$22</f>
        <v>0</v>
      </c>
      <c r="E331" t="s">
        <v>982</v>
      </c>
      <c r="F331" s="219">
        <f>'2019 Donahues Program'!Q372</f>
        <v>0</v>
      </c>
      <c r="G331">
        <f>'2019 Donahues Program'!$F$18</f>
        <v>0</v>
      </c>
    </row>
    <row r="332" spans="1:7" x14ac:dyDescent="0.15">
      <c r="A332" t="s">
        <v>704</v>
      </c>
      <c r="C332" s="218">
        <f>'2019 Donahues Program'!$Q$22</f>
        <v>0</v>
      </c>
      <c r="D332" s="218">
        <f>'2019 Donahues Program'!$Q$22</f>
        <v>0</v>
      </c>
      <c r="E332" t="s">
        <v>983</v>
      </c>
      <c r="F332" s="219">
        <f>'2019 Donahues Program'!Q373</f>
        <v>0</v>
      </c>
      <c r="G332">
        <f>'2019 Donahues Program'!$F$18</f>
        <v>0</v>
      </c>
    </row>
    <row r="333" spans="1:7" x14ac:dyDescent="0.15">
      <c r="A333" t="s">
        <v>705</v>
      </c>
      <c r="C333" s="218">
        <f>'2019 Donahues Program'!$Q$22</f>
        <v>0</v>
      </c>
      <c r="D333" s="218">
        <f>'2019 Donahues Program'!$Q$22</f>
        <v>0</v>
      </c>
      <c r="E333" t="s">
        <v>984</v>
      </c>
      <c r="F333" s="219">
        <f>'2019 Donahues Program'!Q374</f>
        <v>0</v>
      </c>
      <c r="G333">
        <f>'2019 Donahues Program'!$F$18</f>
        <v>0</v>
      </c>
    </row>
    <row r="334" spans="1:7" x14ac:dyDescent="0.15">
      <c r="A334" t="s">
        <v>706</v>
      </c>
      <c r="C334" s="218">
        <f>'2019 Donahues Program'!$Q$22</f>
        <v>0</v>
      </c>
      <c r="D334" s="218">
        <f>'2019 Donahues Program'!$Q$22</f>
        <v>0</v>
      </c>
      <c r="E334" t="s">
        <v>985</v>
      </c>
      <c r="F334" s="219">
        <f>'2019 Donahues Program'!Q376</f>
        <v>0</v>
      </c>
      <c r="G334">
        <f>'2019 Donahues Program'!$F$18</f>
        <v>0</v>
      </c>
    </row>
    <row r="335" spans="1:7" x14ac:dyDescent="0.15">
      <c r="A335" t="s">
        <v>707</v>
      </c>
      <c r="C335" s="218">
        <f>'2019 Donahues Program'!$Q$22</f>
        <v>0</v>
      </c>
      <c r="D335" s="218">
        <f>'2019 Donahues Program'!$Q$22</f>
        <v>0</v>
      </c>
      <c r="E335" t="s">
        <v>986</v>
      </c>
      <c r="F335" s="219">
        <f>'2019 Donahues Program'!Q377</f>
        <v>0</v>
      </c>
      <c r="G335">
        <f>'2019 Donahues Program'!$F$18</f>
        <v>0</v>
      </c>
    </row>
    <row r="336" spans="1:7" x14ac:dyDescent="0.15">
      <c r="A336" t="s">
        <v>708</v>
      </c>
      <c r="C336" s="218">
        <f>'2019 Donahues Program'!$Q$22</f>
        <v>0</v>
      </c>
      <c r="D336" s="218">
        <f>'2019 Donahues Program'!$Q$22</f>
        <v>0</v>
      </c>
      <c r="E336" t="s">
        <v>987</v>
      </c>
      <c r="F336" s="219">
        <f>'2019 Donahues Program'!Q378</f>
        <v>0</v>
      </c>
      <c r="G336">
        <f>'2019 Donahues Program'!$F$18</f>
        <v>0</v>
      </c>
    </row>
    <row r="337" spans="1:7" x14ac:dyDescent="0.15">
      <c r="A337" t="s">
        <v>1061</v>
      </c>
      <c r="C337" s="218">
        <f>'2019 Donahues Program'!$Q$22</f>
        <v>0</v>
      </c>
      <c r="D337" s="218">
        <f>'2019 Donahues Program'!$Q$22</f>
        <v>0</v>
      </c>
      <c r="E337" t="s">
        <v>1080</v>
      </c>
      <c r="F337" s="219">
        <f>'2019 Donahues Program'!Q379</f>
        <v>0</v>
      </c>
      <c r="G337">
        <f>'2019 Donahues Program'!$F$18</f>
        <v>0</v>
      </c>
    </row>
    <row r="338" spans="1:7" x14ac:dyDescent="0.15">
      <c r="A338" t="s">
        <v>709</v>
      </c>
      <c r="C338" s="218">
        <f>'2019 Donahues Program'!$Q$22</f>
        <v>0</v>
      </c>
      <c r="D338" s="218">
        <f>'2019 Donahues Program'!$Q$22</f>
        <v>0</v>
      </c>
      <c r="E338" t="s">
        <v>988</v>
      </c>
      <c r="F338" s="219">
        <f>'2019 Donahues Program'!Q380</f>
        <v>0</v>
      </c>
      <c r="G338">
        <f>'2019 Donahues Program'!$F$18</f>
        <v>0</v>
      </c>
    </row>
    <row r="339" spans="1:7" x14ac:dyDescent="0.15">
      <c r="A339" t="s">
        <v>1034</v>
      </c>
      <c r="C339" s="218">
        <f>'2019 Donahues Program'!$Q$22</f>
        <v>0</v>
      </c>
      <c r="D339" s="218">
        <f>'2019 Donahues Program'!$Q$22</f>
        <v>0</v>
      </c>
      <c r="E339" t="s">
        <v>989</v>
      </c>
      <c r="F339" s="219">
        <f>'2019 Donahues Program'!Q381</f>
        <v>0</v>
      </c>
      <c r="G339">
        <f>'2019 Donahues Program'!$F$18</f>
        <v>0</v>
      </c>
    </row>
    <row r="340" spans="1:7" x14ac:dyDescent="0.15">
      <c r="A340" t="s">
        <v>711</v>
      </c>
      <c r="C340" s="218">
        <f>'2019 Donahues Program'!$Q$22</f>
        <v>0</v>
      </c>
      <c r="D340" s="218">
        <f>'2019 Donahues Program'!$Q$22</f>
        <v>0</v>
      </c>
      <c r="E340" t="s">
        <v>990</v>
      </c>
      <c r="F340" s="219">
        <f>'2019 Donahues Program'!Q382</f>
        <v>0</v>
      </c>
      <c r="G340">
        <f>'2019 Donahues Program'!$F$18</f>
        <v>0</v>
      </c>
    </row>
    <row r="341" spans="1:7" x14ac:dyDescent="0.15">
      <c r="A341" t="s">
        <v>712</v>
      </c>
      <c r="C341" s="218">
        <f>'2019 Donahues Program'!$Q$22</f>
        <v>0</v>
      </c>
      <c r="D341" s="218">
        <f>'2019 Donahues Program'!$Q$22</f>
        <v>0</v>
      </c>
      <c r="E341" t="s">
        <v>991</v>
      </c>
      <c r="F341" s="219">
        <f>'2019 Donahues Program'!Q383</f>
        <v>0</v>
      </c>
      <c r="G341">
        <f>'2019 Donahues Program'!$F$18</f>
        <v>0</v>
      </c>
    </row>
    <row r="342" spans="1:7" x14ac:dyDescent="0.15">
      <c r="A342" t="s">
        <v>713</v>
      </c>
      <c r="C342" s="218">
        <f>'2019 Donahues Program'!$Q$22</f>
        <v>0</v>
      </c>
      <c r="D342" s="218">
        <f>'2019 Donahues Program'!$Q$22</f>
        <v>0</v>
      </c>
      <c r="E342" t="s">
        <v>992</v>
      </c>
      <c r="F342" s="219">
        <f>'2019 Donahues Program'!Q384</f>
        <v>0</v>
      </c>
      <c r="G342">
        <f>'2019 Donahues Program'!$F$18</f>
        <v>0</v>
      </c>
    </row>
    <row r="343" spans="1:7" x14ac:dyDescent="0.15">
      <c r="A343" t="s">
        <v>714</v>
      </c>
      <c r="C343" s="218">
        <f>'2019 Donahues Program'!$Q$22</f>
        <v>0</v>
      </c>
      <c r="D343" s="218">
        <f>'2019 Donahues Program'!$Q$22</f>
        <v>0</v>
      </c>
      <c r="E343" t="s">
        <v>993</v>
      </c>
      <c r="F343" s="219">
        <f>'2019 Donahues Program'!Q385</f>
        <v>0</v>
      </c>
      <c r="G343">
        <f>'2019 Donahues Program'!$F$18</f>
        <v>0</v>
      </c>
    </row>
    <row r="344" spans="1:7" x14ac:dyDescent="0.15">
      <c r="A344" t="s">
        <v>715</v>
      </c>
      <c r="C344" s="218">
        <f>'2019 Donahues Program'!$Q$22</f>
        <v>0</v>
      </c>
      <c r="D344" s="218">
        <f>'2019 Donahues Program'!$Q$22</f>
        <v>0</v>
      </c>
      <c r="E344" t="s">
        <v>994</v>
      </c>
      <c r="F344" s="219">
        <f>'2019 Donahues Program'!Q386</f>
        <v>0</v>
      </c>
      <c r="G344">
        <f>'2019 Donahues Program'!$F$18</f>
        <v>0</v>
      </c>
    </row>
    <row r="345" spans="1:7" x14ac:dyDescent="0.15">
      <c r="A345" t="s">
        <v>716</v>
      </c>
      <c r="C345" s="218">
        <f>'2019 Donahues Program'!$Q$22</f>
        <v>0</v>
      </c>
      <c r="D345" s="218">
        <f>'2019 Donahues Program'!$Q$22</f>
        <v>0</v>
      </c>
      <c r="E345" t="s">
        <v>995</v>
      </c>
      <c r="F345" s="219">
        <f>'2019 Donahues Program'!Q387</f>
        <v>0</v>
      </c>
      <c r="G345">
        <f>'2019 Donahues Program'!$F$18</f>
        <v>0</v>
      </c>
    </row>
    <row r="346" spans="1:7" x14ac:dyDescent="0.15">
      <c r="A346" t="s">
        <v>717</v>
      </c>
      <c r="C346" s="218">
        <f>'2019 Donahues Program'!$Q$22</f>
        <v>0</v>
      </c>
      <c r="D346" s="218">
        <f>'2019 Donahues Program'!$Q$22</f>
        <v>0</v>
      </c>
      <c r="E346" t="s">
        <v>996</v>
      </c>
      <c r="F346" s="219">
        <f>'2019 Donahues Program'!Q388</f>
        <v>0</v>
      </c>
      <c r="G346">
        <f>'2019 Donahues Program'!$F$18</f>
        <v>0</v>
      </c>
    </row>
    <row r="347" spans="1:7" x14ac:dyDescent="0.15">
      <c r="A347" t="s">
        <v>718</v>
      </c>
      <c r="C347" s="218">
        <f>'2019 Donahues Program'!$Q$22</f>
        <v>0</v>
      </c>
      <c r="D347" s="218">
        <f>'2019 Donahues Program'!$Q$22</f>
        <v>0</v>
      </c>
      <c r="E347" t="s">
        <v>997</v>
      </c>
      <c r="F347" s="219">
        <f>'2019 Donahues Program'!Q389</f>
        <v>0</v>
      </c>
      <c r="G347">
        <f>'2019 Donahues Program'!$F$18</f>
        <v>0</v>
      </c>
    </row>
    <row r="348" spans="1:7" x14ac:dyDescent="0.15">
      <c r="A348" t="s">
        <v>719</v>
      </c>
      <c r="C348" s="218">
        <f>'2019 Donahues Program'!$Q$22</f>
        <v>0</v>
      </c>
      <c r="D348" s="218">
        <f>'2019 Donahues Program'!$Q$22</f>
        <v>0</v>
      </c>
      <c r="E348" t="s">
        <v>998</v>
      </c>
      <c r="F348" s="219">
        <f>'2019 Donahues Program'!Q390</f>
        <v>0</v>
      </c>
      <c r="G348">
        <f>'2019 Donahues Program'!$F$18</f>
        <v>0</v>
      </c>
    </row>
    <row r="349" spans="1:7" x14ac:dyDescent="0.15">
      <c r="A349" t="s">
        <v>721</v>
      </c>
      <c r="C349" s="218">
        <f>'2019 Donahues Program'!$Q$22</f>
        <v>0</v>
      </c>
      <c r="D349" s="218">
        <f>'2019 Donahues Program'!$Q$22</f>
        <v>0</v>
      </c>
      <c r="E349" t="s">
        <v>999</v>
      </c>
      <c r="F349" s="219">
        <f>'2019 Donahues Program'!Q391</f>
        <v>0</v>
      </c>
      <c r="G349">
        <f>'2019 Donahues Program'!$F$18</f>
        <v>0</v>
      </c>
    </row>
    <row r="350" spans="1:7" x14ac:dyDescent="0.15">
      <c r="A350" t="s">
        <v>722</v>
      </c>
      <c r="C350" s="218">
        <f>'2019 Donahues Program'!$Q$22</f>
        <v>0</v>
      </c>
      <c r="D350" s="218">
        <f>'2019 Donahues Program'!$Q$22</f>
        <v>0</v>
      </c>
      <c r="E350" t="s">
        <v>1000</v>
      </c>
      <c r="F350" s="219">
        <f>'2019 Donahues Program'!Q392</f>
        <v>0</v>
      </c>
      <c r="G350">
        <f>'2019 Donahues Program'!$F$18</f>
        <v>0</v>
      </c>
    </row>
    <row r="351" spans="1:7" x14ac:dyDescent="0.15">
      <c r="A351" t="s">
        <v>1074</v>
      </c>
      <c r="C351" s="218">
        <f>'2019 Donahues Program'!$Q$22</f>
        <v>0</v>
      </c>
      <c r="D351" s="218">
        <f>'2019 Donahues Program'!$Q$22</f>
        <v>0</v>
      </c>
      <c r="E351" t="s">
        <v>1081</v>
      </c>
      <c r="F351" s="219">
        <f>'2019 Donahues Program'!Q393</f>
        <v>0</v>
      </c>
      <c r="G351">
        <f>'2019 Donahues Program'!$F$18</f>
        <v>0</v>
      </c>
    </row>
    <row r="352" spans="1:7" x14ac:dyDescent="0.15">
      <c r="A352" t="s">
        <v>723</v>
      </c>
      <c r="C352" s="218">
        <f>'2019 Donahues Program'!$Q$22</f>
        <v>0</v>
      </c>
      <c r="D352" s="218">
        <f>'2019 Donahues Program'!$Q$22</f>
        <v>0</v>
      </c>
      <c r="E352" t="s">
        <v>1001</v>
      </c>
      <c r="F352" s="219">
        <f>'2019 Donahues Program'!Q394</f>
        <v>0</v>
      </c>
      <c r="G352">
        <f>'2019 Donahues Program'!$F$18</f>
        <v>0</v>
      </c>
    </row>
    <row r="353" spans="1:7" x14ac:dyDescent="0.15">
      <c r="A353" t="s">
        <v>724</v>
      </c>
      <c r="C353" s="218">
        <f>'2019 Donahues Program'!$Q$22</f>
        <v>0</v>
      </c>
      <c r="D353" s="218">
        <f>'2019 Donahues Program'!$Q$22</f>
        <v>0</v>
      </c>
      <c r="E353" t="s">
        <v>1002</v>
      </c>
      <c r="F353" s="219">
        <f>'2019 Donahues Program'!Q395</f>
        <v>0</v>
      </c>
      <c r="G353">
        <f>'2019 Donahues Program'!$F$18</f>
        <v>0</v>
      </c>
    </row>
    <row r="354" spans="1:7" x14ac:dyDescent="0.15">
      <c r="A354" t="s">
        <v>725</v>
      </c>
      <c r="C354" s="218">
        <f>'2019 Donahues Program'!$Q$22</f>
        <v>0</v>
      </c>
      <c r="D354" s="218">
        <f>'2019 Donahues Program'!$Q$22</f>
        <v>0</v>
      </c>
      <c r="E354" t="s">
        <v>1003</v>
      </c>
      <c r="F354" s="219">
        <f>'2019 Donahues Program'!Q396</f>
        <v>0</v>
      </c>
      <c r="G354">
        <f>'2019 Donahues Program'!$F$18</f>
        <v>0</v>
      </c>
    </row>
    <row r="355" spans="1:7" x14ac:dyDescent="0.15">
      <c r="A355" t="s">
        <v>726</v>
      </c>
      <c r="C355" s="218">
        <f>'2019 Donahues Program'!$Q$22</f>
        <v>0</v>
      </c>
      <c r="D355" s="218">
        <f>'2019 Donahues Program'!$Q$22</f>
        <v>0</v>
      </c>
      <c r="E355" t="s">
        <v>1004</v>
      </c>
      <c r="F355" s="219">
        <f>'2019 Donahues Program'!Q397</f>
        <v>0</v>
      </c>
      <c r="G355">
        <f>'2019 Donahues Program'!$F$18</f>
        <v>0</v>
      </c>
    </row>
    <row r="356" spans="1:7" x14ac:dyDescent="0.15">
      <c r="A356" t="s">
        <v>727</v>
      </c>
      <c r="C356" s="218">
        <f>'2019 Donahues Program'!$Q$22</f>
        <v>0</v>
      </c>
      <c r="D356" s="218">
        <f>'2019 Donahues Program'!$Q$22</f>
        <v>0</v>
      </c>
      <c r="E356" t="s">
        <v>1005</v>
      </c>
      <c r="F356" s="219">
        <f>'2019 Donahues Program'!Q398</f>
        <v>0</v>
      </c>
      <c r="G356">
        <f>'2019 Donahues Program'!$F$18</f>
        <v>0</v>
      </c>
    </row>
    <row r="357" spans="1:7" x14ac:dyDescent="0.15">
      <c r="A357" t="s">
        <v>728</v>
      </c>
      <c r="C357" s="218">
        <f>'2019 Donahues Program'!$Q$22</f>
        <v>0</v>
      </c>
      <c r="D357" s="218">
        <f>'2019 Donahues Program'!$Q$22</f>
        <v>0</v>
      </c>
      <c r="E357" t="s">
        <v>1006</v>
      </c>
      <c r="F357" s="219">
        <f>'2019 Donahues Program'!Q399</f>
        <v>0</v>
      </c>
      <c r="G357">
        <f>'2019 Donahues Program'!$F$18</f>
        <v>0</v>
      </c>
    </row>
    <row r="358" spans="1:7" x14ac:dyDescent="0.15">
      <c r="A358" t="s">
        <v>729</v>
      </c>
      <c r="C358" s="218">
        <f>'2019 Donahues Program'!$Q$22</f>
        <v>0</v>
      </c>
      <c r="D358" s="218">
        <f>'2019 Donahues Program'!$Q$22</f>
        <v>0</v>
      </c>
      <c r="E358" t="s">
        <v>1007</v>
      </c>
      <c r="F358" s="219">
        <f>'2019 Donahues Program'!Q400</f>
        <v>0</v>
      </c>
      <c r="G358">
        <f>'2019 Donahues Program'!$F$18</f>
        <v>0</v>
      </c>
    </row>
    <row r="359" spans="1:7" x14ac:dyDescent="0.15">
      <c r="A359" t="s">
        <v>730</v>
      </c>
      <c r="C359" s="218">
        <f>'2019 Donahues Program'!$Q$22</f>
        <v>0</v>
      </c>
      <c r="D359" s="218">
        <f>'2019 Donahues Program'!$Q$22</f>
        <v>0</v>
      </c>
      <c r="E359" t="s">
        <v>1008</v>
      </c>
      <c r="F359" s="219">
        <f>'2019 Donahues Program'!Q401</f>
        <v>0</v>
      </c>
      <c r="G359">
        <f>'2019 Donahues Program'!$F$18</f>
        <v>0</v>
      </c>
    </row>
    <row r="360" spans="1:7" x14ac:dyDescent="0.15">
      <c r="A360" t="s">
        <v>731</v>
      </c>
      <c r="C360" s="218">
        <f>'2019 Donahues Program'!$Q$22</f>
        <v>0</v>
      </c>
      <c r="D360" s="218">
        <f>'2019 Donahues Program'!$Q$22</f>
        <v>0</v>
      </c>
      <c r="E360" t="s">
        <v>1009</v>
      </c>
      <c r="F360" s="219">
        <f>'2019 Donahues Program'!Q402</f>
        <v>0</v>
      </c>
      <c r="G360">
        <f>'2019 Donahues Program'!$F$18</f>
        <v>0</v>
      </c>
    </row>
    <row r="361" spans="1:7" x14ac:dyDescent="0.15">
      <c r="A361" t="s">
        <v>732</v>
      </c>
      <c r="C361" s="218">
        <f>'2019 Donahues Program'!$Q$22</f>
        <v>0</v>
      </c>
      <c r="D361" s="218">
        <f>'2019 Donahues Program'!$Q$22</f>
        <v>0</v>
      </c>
      <c r="E361" t="s">
        <v>1010</v>
      </c>
      <c r="F361" s="219">
        <f>'2019 Donahues Program'!Q403</f>
        <v>0</v>
      </c>
      <c r="G361">
        <f>'2019 Donahues Program'!$F$18</f>
        <v>0</v>
      </c>
    </row>
    <row r="362" spans="1:7" x14ac:dyDescent="0.15">
      <c r="A362" t="s">
        <v>733</v>
      </c>
      <c r="C362" s="218">
        <f>'2019 Donahues Program'!$Q$22</f>
        <v>0</v>
      </c>
      <c r="D362" s="218">
        <f>'2019 Donahues Program'!$Q$22</f>
        <v>0</v>
      </c>
      <c r="E362" t="s">
        <v>1011</v>
      </c>
      <c r="F362" s="219">
        <f>'2019 Donahues Program'!Q404</f>
        <v>0</v>
      </c>
      <c r="G362">
        <f>'2019 Donahues Program'!$F$18</f>
        <v>0</v>
      </c>
    </row>
    <row r="363" spans="1:7" x14ac:dyDescent="0.15">
      <c r="A363" t="s">
        <v>734</v>
      </c>
      <c r="C363" s="218">
        <f>'2019 Donahues Program'!$Q$22</f>
        <v>0</v>
      </c>
      <c r="D363" s="218">
        <f>'2019 Donahues Program'!$Q$22</f>
        <v>0</v>
      </c>
      <c r="E363" t="s">
        <v>1012</v>
      </c>
      <c r="F363" s="219">
        <f>'2019 Donahues Program'!Q405</f>
        <v>0</v>
      </c>
      <c r="G363">
        <f>'2019 Donahues Program'!$F$18</f>
        <v>0</v>
      </c>
    </row>
    <row r="364" spans="1:7" x14ac:dyDescent="0.15">
      <c r="A364" t="s">
        <v>735</v>
      </c>
      <c r="C364" s="218">
        <f>'2019 Donahues Program'!$Q$22</f>
        <v>0</v>
      </c>
      <c r="D364" s="218">
        <f>'2019 Donahues Program'!$Q$22</f>
        <v>0</v>
      </c>
      <c r="E364" t="s">
        <v>1013</v>
      </c>
      <c r="F364" s="219">
        <f>'2019 Donahues Program'!Q406</f>
        <v>0</v>
      </c>
      <c r="G364">
        <f>'2019 Donahues Program'!$F$18</f>
        <v>0</v>
      </c>
    </row>
    <row r="365" spans="1:7" x14ac:dyDescent="0.15">
      <c r="A365" t="s">
        <v>736</v>
      </c>
      <c r="C365" s="218">
        <f>'2019 Donahues Program'!$Q$22</f>
        <v>0</v>
      </c>
      <c r="D365" s="218">
        <f>'2019 Donahues Program'!$Q$22</f>
        <v>0</v>
      </c>
      <c r="E365" t="s">
        <v>1014</v>
      </c>
      <c r="F365" s="219">
        <f>'2019 Donahues Program'!Q407</f>
        <v>0</v>
      </c>
      <c r="G365">
        <f>'2019 Donahues Program'!$F$18</f>
        <v>0</v>
      </c>
    </row>
    <row r="366" spans="1:7" x14ac:dyDescent="0.15">
      <c r="A366" t="s">
        <v>737</v>
      </c>
      <c r="C366" s="218">
        <f>'2019 Donahues Program'!$Q$22</f>
        <v>0</v>
      </c>
      <c r="D366" s="218">
        <f>'2019 Donahues Program'!$Q$22</f>
        <v>0</v>
      </c>
      <c r="E366" t="s">
        <v>1015</v>
      </c>
      <c r="F366" s="219">
        <f>'2019 Donahues Program'!Q408</f>
        <v>0</v>
      </c>
      <c r="G366">
        <f>'2019 Donahues Program'!$F$18</f>
        <v>0</v>
      </c>
    </row>
    <row r="367" spans="1:7" x14ac:dyDescent="0.15">
      <c r="A367" t="s">
        <v>739</v>
      </c>
      <c r="C367" s="218">
        <f>'2019 Donahues Program'!$Q$22</f>
        <v>0</v>
      </c>
      <c r="D367" s="218">
        <f>'2019 Donahues Program'!$Q$22</f>
        <v>0</v>
      </c>
      <c r="E367" t="s">
        <v>1016</v>
      </c>
      <c r="F367" s="219">
        <f>'2019 Donahues Program'!Q409</f>
        <v>0</v>
      </c>
      <c r="G367">
        <f>'2019 Donahues Program'!$F$18</f>
        <v>0</v>
      </c>
    </row>
    <row r="368" spans="1:7" x14ac:dyDescent="0.15">
      <c r="A368" t="s">
        <v>740</v>
      </c>
      <c r="C368" s="218">
        <f>'2019 Donahues Program'!$Q$22</f>
        <v>0</v>
      </c>
      <c r="D368" s="218">
        <f>'2019 Donahues Program'!$Q$22</f>
        <v>0</v>
      </c>
      <c r="E368" t="s">
        <v>1017</v>
      </c>
      <c r="F368" s="219">
        <f>'2019 Donahues Program'!Q410</f>
        <v>0</v>
      </c>
      <c r="G368">
        <f>'2019 Donahues Program'!$F$18</f>
        <v>0</v>
      </c>
    </row>
    <row r="369" spans="1:7" x14ac:dyDescent="0.15">
      <c r="A369" t="s">
        <v>741</v>
      </c>
      <c r="C369" s="218">
        <f>'2019 Donahues Program'!$Q$22</f>
        <v>0</v>
      </c>
      <c r="D369" s="218">
        <f>'2019 Donahues Program'!$Q$22</f>
        <v>0</v>
      </c>
      <c r="E369" t="s">
        <v>1018</v>
      </c>
      <c r="F369" s="219">
        <f>'2019 Donahues Program'!Q411</f>
        <v>0</v>
      </c>
      <c r="G369">
        <f>'2019 Donahues Program'!$F$18</f>
        <v>0</v>
      </c>
    </row>
    <row r="370" spans="1:7" x14ac:dyDescent="0.15">
      <c r="A370" t="s">
        <v>742</v>
      </c>
      <c r="C370" s="218">
        <f>'2019 Donahues Program'!$Q$22</f>
        <v>0</v>
      </c>
      <c r="D370" s="218">
        <f>'2019 Donahues Program'!$Q$22</f>
        <v>0</v>
      </c>
      <c r="E370" t="s">
        <v>1019</v>
      </c>
      <c r="F370" s="219">
        <f>'2019 Donahues Program'!Q412</f>
        <v>0</v>
      </c>
      <c r="G370">
        <f>'2019 Donahues Program'!$F$18</f>
        <v>0</v>
      </c>
    </row>
    <row r="371" spans="1:7" x14ac:dyDescent="0.15">
      <c r="A371" t="s">
        <v>743</v>
      </c>
      <c r="C371" s="218">
        <f>'2019 Donahues Program'!$Q$22</f>
        <v>0</v>
      </c>
      <c r="D371" s="218">
        <f>'2019 Donahues Program'!$Q$22</f>
        <v>0</v>
      </c>
      <c r="E371" t="s">
        <v>1020</v>
      </c>
      <c r="F371" s="219">
        <f>'2019 Donahues Program'!Q413</f>
        <v>0</v>
      </c>
      <c r="G371">
        <f>'2019 Donahues Program'!$F$18</f>
        <v>0</v>
      </c>
    </row>
    <row r="372" spans="1:7" x14ac:dyDescent="0.15">
      <c r="A372" t="s">
        <v>744</v>
      </c>
      <c r="C372" s="218">
        <f>'2019 Donahues Program'!$Q$22</f>
        <v>0</v>
      </c>
      <c r="D372" s="218">
        <f>'2019 Donahues Program'!$Q$22</f>
        <v>0</v>
      </c>
      <c r="E372" t="s">
        <v>1021</v>
      </c>
      <c r="F372" s="219">
        <f>'2019 Donahues Program'!Q414</f>
        <v>0</v>
      </c>
      <c r="G372">
        <f>'2019 Donahues Program'!$F$18</f>
        <v>0</v>
      </c>
    </row>
    <row r="373" spans="1:7" x14ac:dyDescent="0.15">
      <c r="A373" t="s">
        <v>745</v>
      </c>
      <c r="C373" s="218">
        <f>'2019 Donahues Program'!$Q$22</f>
        <v>0</v>
      </c>
      <c r="D373" s="218">
        <f>'2019 Donahues Program'!$Q$22</f>
        <v>0</v>
      </c>
      <c r="E373" t="s">
        <v>1022</v>
      </c>
      <c r="F373" s="219">
        <f>'2019 Donahues Program'!Q415</f>
        <v>0</v>
      </c>
      <c r="G373">
        <f>'2019 Donahues Program'!$F$18</f>
        <v>0</v>
      </c>
    </row>
    <row r="374" spans="1:7" x14ac:dyDescent="0.15">
      <c r="A374" t="s">
        <v>746</v>
      </c>
      <c r="C374" s="218">
        <f>'2019 Donahues Program'!$Q$22</f>
        <v>0</v>
      </c>
      <c r="D374" s="218">
        <f>'2019 Donahues Program'!$Q$22</f>
        <v>0</v>
      </c>
      <c r="E374" t="s">
        <v>1023</v>
      </c>
      <c r="F374" s="219">
        <f>'2019 Donahues Program'!Q416</f>
        <v>0</v>
      </c>
      <c r="G374">
        <f>'2019 Donahues Program'!$F$18</f>
        <v>0</v>
      </c>
    </row>
    <row r="375" spans="1:7" x14ac:dyDescent="0.15">
      <c r="A375" t="s">
        <v>747</v>
      </c>
      <c r="C375" s="218">
        <f>'2019 Donahues Program'!$Q$22</f>
        <v>0</v>
      </c>
      <c r="D375" s="218">
        <f>'2019 Donahues Program'!$Q$22</f>
        <v>0</v>
      </c>
      <c r="E375" t="s">
        <v>1024</v>
      </c>
      <c r="F375" s="219">
        <f>'2019 Donahues Program'!Q418</f>
        <v>0</v>
      </c>
      <c r="G375">
        <f>'2019 Donahues Program'!$F$18</f>
        <v>0</v>
      </c>
    </row>
    <row r="376" spans="1:7" x14ac:dyDescent="0.15">
      <c r="A376" t="s">
        <v>748</v>
      </c>
      <c r="C376" s="218">
        <f>'2019 Donahues Program'!$Q$22</f>
        <v>0</v>
      </c>
      <c r="D376" s="218">
        <f>'2019 Donahues Program'!$Q$22</f>
        <v>0</v>
      </c>
      <c r="E376" t="s">
        <v>1025</v>
      </c>
      <c r="F376" s="219">
        <f>'2019 Donahues Program'!Q419</f>
        <v>0</v>
      </c>
      <c r="G376">
        <f>'2019 Donahues Program'!$F$18</f>
        <v>0</v>
      </c>
    </row>
    <row r="377" spans="1:7" x14ac:dyDescent="0.15">
      <c r="A377" t="s">
        <v>749</v>
      </c>
      <c r="C377" s="218">
        <f>'2019 Donahues Program'!$Q$22</f>
        <v>0</v>
      </c>
      <c r="D377" s="218">
        <f>'2019 Donahues Program'!$Q$22</f>
        <v>0</v>
      </c>
      <c r="E377" t="s">
        <v>1026</v>
      </c>
      <c r="F377" s="219">
        <f>'2019 Donahues Program'!Q417</f>
        <v>0</v>
      </c>
      <c r="G377">
        <f>'2019 Donahues Program'!$F$18</f>
        <v>0</v>
      </c>
    </row>
    <row r="378" spans="1:7" x14ac:dyDescent="0.15">
      <c r="A378" t="s">
        <v>750</v>
      </c>
      <c r="C378" s="218">
        <f>'2019 Donahues Program'!$Q$22</f>
        <v>0</v>
      </c>
      <c r="D378" s="218">
        <f>'2019 Donahues Program'!$Q$22</f>
        <v>0</v>
      </c>
      <c r="E378" t="s">
        <v>1027</v>
      </c>
      <c r="F378" s="219" t="e">
        <f>'2019 Donahues Program'!#REF!</f>
        <v>#REF!</v>
      </c>
      <c r="G378">
        <f>'2019 Donahues Program'!$F$18</f>
        <v>0</v>
      </c>
    </row>
    <row r="379" spans="1:7" x14ac:dyDescent="0.15">
      <c r="A379" t="s">
        <v>751</v>
      </c>
      <c r="C379" s="218">
        <f>'2019 Donahues Program'!$Q$22</f>
        <v>0</v>
      </c>
      <c r="D379" s="218">
        <f>'2019 Donahues Program'!$Q$22</f>
        <v>0</v>
      </c>
      <c r="E379" t="s">
        <v>1028</v>
      </c>
      <c r="F379" s="219" t="e">
        <f>'2019 Donahues Program'!#REF!</f>
        <v>#REF!</v>
      </c>
      <c r="G379">
        <f>'2019 Donahues Program'!$F$18</f>
        <v>0</v>
      </c>
    </row>
    <row r="380" spans="1:7" x14ac:dyDescent="0.15">
      <c r="A380" t="s">
        <v>752</v>
      </c>
      <c r="C380" s="218">
        <f>'2019 Donahues Program'!$Q$22</f>
        <v>0</v>
      </c>
      <c r="D380" s="218">
        <f>'2019 Donahues Program'!$Q$22</f>
        <v>0</v>
      </c>
      <c r="E380" t="s">
        <v>1029</v>
      </c>
      <c r="F380" s="219" t="e">
        <f>'2019 Donahues Program'!#REF!</f>
        <v>#REF!</v>
      </c>
      <c r="G380">
        <f>'2019 Donahues Program'!$F$18</f>
        <v>0</v>
      </c>
    </row>
    <row r="381" spans="1:7" x14ac:dyDescent="0.15">
      <c r="A381" t="s">
        <v>901</v>
      </c>
      <c r="C381" s="218">
        <f>'2019 Donahues Program'!$Q$22</f>
        <v>0</v>
      </c>
      <c r="D381" s="218">
        <f>'2019 Donahues Program'!$Q$22</f>
        <v>0</v>
      </c>
      <c r="E381" t="s">
        <v>1030</v>
      </c>
      <c r="F381" s="219" t="e">
        <f>'2019 Donahues Program'!#REF!</f>
        <v>#REF!</v>
      </c>
      <c r="G381">
        <f>'2019 Donahues Program'!$F$18</f>
        <v>0</v>
      </c>
    </row>
    <row r="382" spans="1:7" x14ac:dyDescent="0.15">
      <c r="A382" t="s">
        <v>1035</v>
      </c>
      <c r="C382" s="218">
        <f>'2019 Donahues Program'!$Q$22</f>
        <v>0</v>
      </c>
      <c r="D382" s="218">
        <f>'2019 Donahues Program'!$Q$22</f>
        <v>0</v>
      </c>
      <c r="E382" t="s">
        <v>1031</v>
      </c>
      <c r="F382" s="219" t="e">
        <f>'2019 Donahues Program'!#REF!</f>
        <v>#REF!</v>
      </c>
      <c r="G382">
        <f>'2019 Donahues Program'!$F$18</f>
        <v>0</v>
      </c>
    </row>
    <row r="383" spans="1:7" x14ac:dyDescent="0.15">
      <c r="A383" t="s">
        <v>1036</v>
      </c>
      <c r="C383" s="218">
        <f>'2019 Donahues Program'!$Q$22</f>
        <v>0</v>
      </c>
      <c r="D383" s="218">
        <f>'2019 Donahues Program'!$Q$22</f>
        <v>0</v>
      </c>
      <c r="E383" t="s">
        <v>1032</v>
      </c>
      <c r="F383" s="219" t="e">
        <f>'2019 Donahues Program'!#REF!</f>
        <v>#REF!</v>
      </c>
      <c r="G383">
        <f>'2019 Donahues Program'!$F$18</f>
        <v>0</v>
      </c>
    </row>
    <row r="384" spans="1:7" x14ac:dyDescent="0.15">
      <c r="A384" t="s">
        <v>887</v>
      </c>
      <c r="C384" s="218">
        <f>'2019 Donahues Program'!$Q$22</f>
        <v>0</v>
      </c>
      <c r="D384" s="218">
        <f>'2019 Donahues Program'!$Q$22</f>
        <v>0</v>
      </c>
      <c r="E384" t="s">
        <v>878</v>
      </c>
      <c r="F384" s="219">
        <f>'2019 Donahues Program'!Q426</f>
        <v>0</v>
      </c>
      <c r="G384">
        <f>'2019 Donahues Program'!$F$18</f>
        <v>0</v>
      </c>
    </row>
    <row r="385" spans="1:7" x14ac:dyDescent="0.15">
      <c r="A385" t="s">
        <v>888</v>
      </c>
      <c r="C385" s="218">
        <f>'2019 Donahues Program'!$Q$22</f>
        <v>0</v>
      </c>
      <c r="D385" s="218">
        <f>'2019 Donahues Program'!$Q$22</f>
        <v>0</v>
      </c>
      <c r="E385" t="s">
        <v>879</v>
      </c>
      <c r="F385" s="219">
        <f>'2019 Donahues Program'!Q427</f>
        <v>0</v>
      </c>
      <c r="G385">
        <f>'2019 Donahues Program'!$F$18</f>
        <v>0</v>
      </c>
    </row>
    <row r="386" spans="1:7" x14ac:dyDescent="0.15">
      <c r="A386" t="s">
        <v>889</v>
      </c>
      <c r="C386" s="218">
        <f>'2019 Donahues Program'!$Q$22</f>
        <v>0</v>
      </c>
      <c r="D386" s="218">
        <f>'2019 Donahues Program'!$Q$22</f>
        <v>0</v>
      </c>
      <c r="E386" t="s">
        <v>880</v>
      </c>
      <c r="F386" s="219">
        <f>'2019 Donahues Program'!Q428</f>
        <v>0</v>
      </c>
      <c r="G386">
        <f>'2019 Donahues Program'!$F$18</f>
        <v>0</v>
      </c>
    </row>
    <row r="387" spans="1:7" x14ac:dyDescent="0.15">
      <c r="A387" t="s">
        <v>890</v>
      </c>
      <c r="C387" s="218">
        <f>'2019 Donahues Program'!$Q$22</f>
        <v>0</v>
      </c>
      <c r="D387" s="218">
        <f>'2019 Donahues Program'!$Q$22</f>
        <v>0</v>
      </c>
      <c r="E387" t="s">
        <v>881</v>
      </c>
      <c r="F387" s="219">
        <f>'2019 Donahues Program'!Q431</f>
        <v>0</v>
      </c>
      <c r="G387">
        <f>'2019 Donahues Program'!$F$18</f>
        <v>0</v>
      </c>
    </row>
    <row r="388" spans="1:7" x14ac:dyDescent="0.15">
      <c r="A388" t="s">
        <v>891</v>
      </c>
      <c r="C388" s="218">
        <f>'2019 Donahues Program'!$Q$22</f>
        <v>0</v>
      </c>
      <c r="D388" s="218">
        <f>'2019 Donahues Program'!$Q$22</f>
        <v>0</v>
      </c>
      <c r="E388" t="s">
        <v>882</v>
      </c>
      <c r="F388" s="219">
        <f>'2019 Donahues Program'!Q429</f>
        <v>0</v>
      </c>
      <c r="G388">
        <f>'2019 Donahues Program'!$F$18</f>
        <v>0</v>
      </c>
    </row>
    <row r="389" spans="1:7" x14ac:dyDescent="0.15">
      <c r="A389" t="s">
        <v>892</v>
      </c>
      <c r="C389" s="218">
        <f>'2019 Donahues Program'!$Q$22</f>
        <v>0</v>
      </c>
      <c r="D389" s="218">
        <f>'2019 Donahues Program'!$Q$22</f>
        <v>0</v>
      </c>
      <c r="E389" t="s">
        <v>883</v>
      </c>
      <c r="F389" s="219">
        <f>'2019 Donahues Program'!Q432</f>
        <v>0</v>
      </c>
      <c r="G389">
        <f>'2019 Donahues Program'!$F$18</f>
        <v>0</v>
      </c>
    </row>
    <row r="390" spans="1:7" x14ac:dyDescent="0.15">
      <c r="A390" t="s">
        <v>893</v>
      </c>
      <c r="C390" s="218">
        <f>'2019 Donahues Program'!$Q$22</f>
        <v>0</v>
      </c>
      <c r="D390" s="218">
        <f>'2019 Donahues Program'!$Q$22</f>
        <v>0</v>
      </c>
      <c r="E390" t="s">
        <v>884</v>
      </c>
      <c r="F390" s="219">
        <f>'2019 Donahues Program'!Q433</f>
        <v>0</v>
      </c>
      <c r="G390">
        <f>'2019 Donahues Program'!$F$18</f>
        <v>0</v>
      </c>
    </row>
    <row r="391" spans="1:7" x14ac:dyDescent="0.15">
      <c r="A391" t="s">
        <v>894</v>
      </c>
      <c r="C391" s="218">
        <f>'2019 Donahues Program'!$Q$22</f>
        <v>0</v>
      </c>
      <c r="D391" s="218">
        <f>'2019 Donahues Program'!$Q$22</f>
        <v>0</v>
      </c>
      <c r="E391" t="s">
        <v>885</v>
      </c>
      <c r="F391" s="219">
        <f>'2019 Donahues Program'!Q430</f>
        <v>0</v>
      </c>
      <c r="G391">
        <f>'2019 Donahues Program'!$F$18</f>
        <v>0</v>
      </c>
    </row>
    <row r="392" spans="1:7" x14ac:dyDescent="0.15">
      <c r="A392" t="s">
        <v>895</v>
      </c>
      <c r="C392" s="218">
        <f>'2019 Donahues Program'!$Q$22</f>
        <v>0</v>
      </c>
      <c r="D392" s="218">
        <f>'2019 Donahues Program'!$Q$22</f>
        <v>0</v>
      </c>
      <c r="E392" t="s">
        <v>886</v>
      </c>
      <c r="F392" s="219">
        <f>'2019 Donahues Program'!Q434</f>
        <v>0</v>
      </c>
      <c r="G392">
        <f>'2019 Donahues Program'!$F$18</f>
        <v>0</v>
      </c>
    </row>
    <row r="393" spans="1:7" x14ac:dyDescent="0.15">
      <c r="A393" t="s">
        <v>1041</v>
      </c>
      <c r="C393" s="218">
        <f>'2019 Donahues Program'!$Q$22</f>
        <v>0</v>
      </c>
      <c r="D393" s="218">
        <f>'2019 Donahues Program'!$Q$22</f>
        <v>0</v>
      </c>
      <c r="E393" t="s">
        <v>1037</v>
      </c>
      <c r="F393" s="219" t="e">
        <f>'2019 Donahues Program'!#REF!</f>
        <v>#REF!</v>
      </c>
      <c r="G393">
        <f>'2019 Donahues Program'!$F$18</f>
        <v>0</v>
      </c>
    </row>
    <row r="394" spans="1:7" x14ac:dyDescent="0.15">
      <c r="A394" t="s">
        <v>1042</v>
      </c>
      <c r="C394" s="218">
        <f>'2019 Donahues Program'!$Q$22</f>
        <v>0</v>
      </c>
      <c r="D394" s="218">
        <f>'2019 Donahues Program'!$Q$22</f>
        <v>0</v>
      </c>
      <c r="E394" t="s">
        <v>1038</v>
      </c>
      <c r="F394" s="219" t="e">
        <f>'2019 Donahues Program'!#REF!</f>
        <v>#REF!</v>
      </c>
      <c r="G394">
        <f>'2019 Donahues Program'!$F$18</f>
        <v>0</v>
      </c>
    </row>
    <row r="395" spans="1:7" x14ac:dyDescent="0.15">
      <c r="A395" t="s">
        <v>1043</v>
      </c>
      <c r="C395" s="218">
        <f>'2019 Donahues Program'!$Q$22</f>
        <v>0</v>
      </c>
      <c r="D395" s="218">
        <f>'2019 Donahues Program'!$Q$22</f>
        <v>0</v>
      </c>
      <c r="E395" t="s">
        <v>1039</v>
      </c>
      <c r="F395" s="219" t="e">
        <f>'2019 Donahues Program'!#REF!</f>
        <v>#REF!</v>
      </c>
      <c r="G395">
        <f>'2019 Donahues Program'!$F$18</f>
        <v>0</v>
      </c>
    </row>
    <row r="396" spans="1:7" x14ac:dyDescent="0.15">
      <c r="A396" t="s">
        <v>1044</v>
      </c>
      <c r="C396" s="218">
        <f>'2019 Donahues Program'!$Q$22</f>
        <v>0</v>
      </c>
      <c r="D396" s="218">
        <f>'2019 Donahues Program'!$Q$22</f>
        <v>0</v>
      </c>
      <c r="E396" t="s">
        <v>1040</v>
      </c>
      <c r="F396" s="219" t="e">
        <f>'2019 Donahues Program'!#REF!</f>
        <v>#REF!</v>
      </c>
      <c r="G396">
        <f>'2019 Donahues Program'!$F$18</f>
        <v>0</v>
      </c>
    </row>
    <row r="397" spans="1:7" x14ac:dyDescent="0.15">
      <c r="A397" t="s">
        <v>909</v>
      </c>
      <c r="C397" s="218">
        <f>'2019 Donahues Program'!$Q$22</f>
        <v>0</v>
      </c>
      <c r="D397" s="218">
        <f>'2019 Donahues Program'!$Q$22</f>
        <v>0</v>
      </c>
      <c r="E397" t="s">
        <v>902</v>
      </c>
      <c r="F397" s="219" t="e">
        <f>'2019 Donahues Program'!#REF!</f>
        <v>#REF!</v>
      </c>
      <c r="G397">
        <f>'2019 Donahues Program'!$F$18</f>
        <v>0</v>
      </c>
    </row>
    <row r="398" spans="1:7" x14ac:dyDescent="0.15">
      <c r="A398" t="s">
        <v>1082</v>
      </c>
      <c r="C398" s="218">
        <f>'2019 Donahues Program'!$Q$22</f>
        <v>0</v>
      </c>
      <c r="D398" s="218">
        <f>'2019 Donahues Program'!$Q$22</f>
        <v>0</v>
      </c>
      <c r="E398" t="s">
        <v>1083</v>
      </c>
      <c r="F398" s="219" t="e">
        <f>'2019 Donahues Program'!#REF!</f>
        <v>#REF!</v>
      </c>
      <c r="G398">
        <f>'2019 Donahues Program'!$F$18</f>
        <v>0</v>
      </c>
    </row>
    <row r="399" spans="1:7" x14ac:dyDescent="0.15">
      <c r="A399" t="s">
        <v>910</v>
      </c>
      <c r="C399" s="218">
        <f>'2019 Donahues Program'!$Q$22</f>
        <v>0</v>
      </c>
      <c r="D399" s="218">
        <f>'2019 Donahues Program'!$Q$22</f>
        <v>0</v>
      </c>
      <c r="E399" t="s">
        <v>903</v>
      </c>
      <c r="F399" s="219" t="e">
        <f>'2019 Donahues Program'!#REF!</f>
        <v>#REF!</v>
      </c>
      <c r="G399">
        <f>'2019 Donahues Program'!$F$18</f>
        <v>0</v>
      </c>
    </row>
    <row r="400" spans="1:7" x14ac:dyDescent="0.15">
      <c r="A400" t="s">
        <v>911</v>
      </c>
      <c r="C400" s="218">
        <f>'2019 Donahues Program'!$Q$22</f>
        <v>0</v>
      </c>
      <c r="D400" s="218">
        <f>'2019 Donahues Program'!$Q$22</f>
        <v>0</v>
      </c>
      <c r="E400" t="s">
        <v>904</v>
      </c>
      <c r="F400" s="219" t="e">
        <f>'2019 Donahues Program'!#REF!</f>
        <v>#REF!</v>
      </c>
      <c r="G400">
        <f>'2019 Donahues Program'!$F$18</f>
        <v>0</v>
      </c>
    </row>
    <row r="401" spans="1:7" x14ac:dyDescent="0.15">
      <c r="A401" t="s">
        <v>912</v>
      </c>
      <c r="C401" s="218">
        <f>'2019 Donahues Program'!$Q$22</f>
        <v>0</v>
      </c>
      <c r="D401" s="218">
        <f>'2019 Donahues Program'!$Q$22</f>
        <v>0</v>
      </c>
      <c r="E401" t="s">
        <v>905</v>
      </c>
      <c r="F401" s="219" t="e">
        <f>'2019 Donahues Program'!#REF!</f>
        <v>#REF!</v>
      </c>
      <c r="G401">
        <f>'2019 Donahues Program'!$F$18</f>
        <v>0</v>
      </c>
    </row>
    <row r="402" spans="1:7" x14ac:dyDescent="0.15">
      <c r="A402" t="s">
        <v>913</v>
      </c>
      <c r="C402" s="218">
        <f>'2019 Donahues Program'!$Q$22</f>
        <v>0</v>
      </c>
      <c r="D402" s="218">
        <f>'2019 Donahues Program'!$Q$22</f>
        <v>0</v>
      </c>
      <c r="E402" t="s">
        <v>906</v>
      </c>
      <c r="F402" s="219" t="e">
        <f>'2019 Donahues Program'!#REF!</f>
        <v>#REF!</v>
      </c>
      <c r="G402">
        <f>'2019 Donahues Program'!$F$18</f>
        <v>0</v>
      </c>
    </row>
    <row r="403" spans="1:7" x14ac:dyDescent="0.15">
      <c r="A403" t="s">
        <v>914</v>
      </c>
      <c r="C403" s="218">
        <f>'2019 Donahues Program'!$Q$22</f>
        <v>0</v>
      </c>
      <c r="D403" s="218">
        <f>'2019 Donahues Program'!$Q$22</f>
        <v>0</v>
      </c>
      <c r="E403" t="s">
        <v>907</v>
      </c>
      <c r="F403" s="219" t="e">
        <f>'2019 Donahues Program'!#REF!</f>
        <v>#REF!</v>
      </c>
      <c r="G403">
        <f>'2019 Donahues Program'!$F$18</f>
        <v>0</v>
      </c>
    </row>
    <row r="404" spans="1:7" x14ac:dyDescent="0.15">
      <c r="A404" t="s">
        <v>915</v>
      </c>
      <c r="C404" s="218">
        <f>'2019 Donahues Program'!$Q$22</f>
        <v>0</v>
      </c>
      <c r="D404" s="218">
        <f>'2019 Donahues Program'!$Q$22</f>
        <v>0</v>
      </c>
      <c r="E404" t="s">
        <v>908</v>
      </c>
      <c r="F404" s="219" t="e">
        <f>'2019 Donahues Program'!#REF!</f>
        <v>#REF!</v>
      </c>
      <c r="G404">
        <f>'2019 Donahues Program'!$F$18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H404"/>
  <sheetViews>
    <sheetView workbookViewId="0">
      <selection activeCell="B9" sqref="B9:F9"/>
    </sheetView>
  </sheetViews>
  <sheetFormatPr baseColWidth="10" defaultColWidth="8.83203125" defaultRowHeight="12" x14ac:dyDescent="0.15"/>
  <cols>
    <col min="1" max="1" width="43.83203125" customWidth="1"/>
    <col min="2" max="2" width="9.33203125" bestFit="1" customWidth="1"/>
    <col min="3" max="4" width="16.5" style="218" customWidth="1"/>
    <col min="5" max="5" width="15" customWidth="1"/>
    <col min="6" max="6" width="7.5" style="219" bestFit="1" customWidth="1"/>
    <col min="7" max="7" width="16.5" bestFit="1" customWidth="1"/>
    <col min="8" max="8" width="10.6640625" bestFit="1" customWidth="1"/>
  </cols>
  <sheetData>
    <row r="1" spans="1:8" s="217" customFormat="1" x14ac:dyDescent="0.15">
      <c r="A1" s="212" t="s">
        <v>1084</v>
      </c>
      <c r="B1" s="212" t="s">
        <v>1085</v>
      </c>
      <c r="C1" s="213" t="s">
        <v>1086</v>
      </c>
      <c r="D1" s="213" t="s">
        <v>1087</v>
      </c>
      <c r="E1" s="214" t="s">
        <v>1088</v>
      </c>
      <c r="F1" s="215" t="s">
        <v>1089</v>
      </c>
      <c r="G1" s="216" t="s">
        <v>1090</v>
      </c>
      <c r="H1" s="212" t="s">
        <v>1091</v>
      </c>
    </row>
    <row r="2" spans="1:8" x14ac:dyDescent="0.15">
      <c r="A2" t="s">
        <v>639</v>
      </c>
      <c r="C2" s="218">
        <f>'2019 Donahues Program'!$T$22</f>
        <v>0</v>
      </c>
      <c r="D2" s="218">
        <f>'2019 Donahues Program'!$T$22</f>
        <v>0</v>
      </c>
      <c r="E2" t="s">
        <v>520</v>
      </c>
      <c r="F2" s="219">
        <f>'2019 Donahues Program'!T28</f>
        <v>0</v>
      </c>
      <c r="G2">
        <f>'2019 Donahues Program'!$F$18</f>
        <v>0</v>
      </c>
    </row>
    <row r="3" spans="1:8" x14ac:dyDescent="0.15">
      <c r="A3" t="s">
        <v>1053</v>
      </c>
      <c r="C3" s="218">
        <f>'2019 Donahues Program'!$T$22</f>
        <v>0</v>
      </c>
      <c r="D3" s="218">
        <f>'2019 Donahues Program'!$T$22</f>
        <v>0</v>
      </c>
      <c r="E3" t="s">
        <v>1052</v>
      </c>
      <c r="F3" s="219">
        <f>'2019 Donahues Program'!T29</f>
        <v>0</v>
      </c>
      <c r="G3">
        <f>'2019 Donahues Program'!$F$18</f>
        <v>0</v>
      </c>
    </row>
    <row r="4" spans="1:8" x14ac:dyDescent="0.15">
      <c r="A4" t="s">
        <v>640</v>
      </c>
      <c r="C4" s="218">
        <f>'2019 Donahues Program'!$T$22</f>
        <v>0</v>
      </c>
      <c r="D4" s="218">
        <f>'2019 Donahues Program'!$T$22</f>
        <v>0</v>
      </c>
      <c r="E4" t="s">
        <v>521</v>
      </c>
      <c r="F4" s="219">
        <f>'2019 Donahues Program'!T30</f>
        <v>0</v>
      </c>
      <c r="G4">
        <f>'2019 Donahues Program'!$F$18</f>
        <v>0</v>
      </c>
    </row>
    <row r="5" spans="1:8" x14ac:dyDescent="0.15">
      <c r="A5" t="s">
        <v>641</v>
      </c>
      <c r="C5" s="218">
        <f>'2019 Donahues Program'!$T$22</f>
        <v>0</v>
      </c>
      <c r="D5" s="218">
        <f>'2019 Donahues Program'!$T$22</f>
        <v>0</v>
      </c>
      <c r="E5" t="s">
        <v>522</v>
      </c>
      <c r="F5" s="219">
        <f>'2019 Donahues Program'!T31</f>
        <v>0</v>
      </c>
      <c r="G5">
        <f>'2019 Donahues Program'!$F$18</f>
        <v>0</v>
      </c>
    </row>
    <row r="6" spans="1:8" x14ac:dyDescent="0.15">
      <c r="A6" t="s">
        <v>642</v>
      </c>
      <c r="C6" s="218">
        <f>'2019 Donahues Program'!$T$22</f>
        <v>0</v>
      </c>
      <c r="D6" s="218">
        <f>'2019 Donahues Program'!$T$22</f>
        <v>0</v>
      </c>
      <c r="E6" t="s">
        <v>523</v>
      </c>
      <c r="F6" s="219">
        <f>'2019 Donahues Program'!T32</f>
        <v>0</v>
      </c>
      <c r="G6">
        <f>'2019 Donahues Program'!$F$18</f>
        <v>0</v>
      </c>
    </row>
    <row r="7" spans="1:8" x14ac:dyDescent="0.15">
      <c r="A7" t="s">
        <v>644</v>
      </c>
      <c r="C7" s="218">
        <f>'2019 Donahues Program'!$T$22</f>
        <v>0</v>
      </c>
      <c r="D7" s="218">
        <f>'2019 Donahues Program'!$T$22</f>
        <v>0</v>
      </c>
      <c r="E7" t="s">
        <v>524</v>
      </c>
      <c r="F7" s="219">
        <f>'2019 Donahues Program'!T33</f>
        <v>0</v>
      </c>
      <c r="G7">
        <f>'2019 Donahues Program'!$F$18</f>
        <v>0</v>
      </c>
    </row>
    <row r="8" spans="1:8" x14ac:dyDescent="0.15">
      <c r="A8" t="s">
        <v>645</v>
      </c>
      <c r="C8" s="218">
        <f>'2019 Donahues Program'!$T$22</f>
        <v>0</v>
      </c>
      <c r="D8" s="218">
        <f>'2019 Donahues Program'!$T$22</f>
        <v>0</v>
      </c>
      <c r="E8" t="s">
        <v>525</v>
      </c>
      <c r="F8" s="219">
        <f>'2019 Donahues Program'!T34</f>
        <v>0</v>
      </c>
      <c r="G8">
        <f>'2019 Donahues Program'!$F$18</f>
        <v>0</v>
      </c>
    </row>
    <row r="9" spans="1:8" x14ac:dyDescent="0.15">
      <c r="A9" t="s">
        <v>646</v>
      </c>
      <c r="C9" s="218">
        <f>'2019 Donahues Program'!$T$22</f>
        <v>0</v>
      </c>
      <c r="D9" s="218">
        <f>'2019 Donahues Program'!$T$22</f>
        <v>0</v>
      </c>
      <c r="E9" t="s">
        <v>526</v>
      </c>
      <c r="F9" s="219">
        <f>'2019 Donahues Program'!T35</f>
        <v>0</v>
      </c>
      <c r="G9">
        <f>'2019 Donahues Program'!$F$18</f>
        <v>0</v>
      </c>
    </row>
    <row r="10" spans="1:8" x14ac:dyDescent="0.15">
      <c r="A10" t="s">
        <v>647</v>
      </c>
      <c r="C10" s="218">
        <f>'2019 Donahues Program'!$T$22</f>
        <v>0</v>
      </c>
      <c r="D10" s="218">
        <f>'2019 Donahues Program'!$T$22</f>
        <v>0</v>
      </c>
      <c r="E10" t="s">
        <v>527</v>
      </c>
      <c r="F10" s="219">
        <f>'2019 Donahues Program'!T36</f>
        <v>0</v>
      </c>
      <c r="G10">
        <f>'2019 Donahues Program'!$F$18</f>
        <v>0</v>
      </c>
    </row>
    <row r="11" spans="1:8" x14ac:dyDescent="0.15">
      <c r="A11" t="s">
        <v>648</v>
      </c>
      <c r="C11" s="218">
        <f>'2019 Donahues Program'!$T$22</f>
        <v>0</v>
      </c>
      <c r="D11" s="218">
        <f>'2019 Donahues Program'!$T$22</f>
        <v>0</v>
      </c>
      <c r="E11" t="s">
        <v>528</v>
      </c>
      <c r="F11" s="219">
        <f>'2019 Donahues Program'!T37</f>
        <v>0</v>
      </c>
      <c r="G11">
        <f>'2019 Donahues Program'!$F$18</f>
        <v>0</v>
      </c>
    </row>
    <row r="12" spans="1:8" x14ac:dyDescent="0.15">
      <c r="A12" t="s">
        <v>649</v>
      </c>
      <c r="C12" s="218">
        <f>'2019 Donahues Program'!$T$22</f>
        <v>0</v>
      </c>
      <c r="D12" s="218">
        <f>'2019 Donahues Program'!$T$22</f>
        <v>0</v>
      </c>
      <c r="E12" t="s">
        <v>529</v>
      </c>
      <c r="F12" s="219">
        <f>'2019 Donahues Program'!T38</f>
        <v>0</v>
      </c>
      <c r="G12">
        <f>'2019 Donahues Program'!$F$18</f>
        <v>0</v>
      </c>
    </row>
    <row r="13" spans="1:8" x14ac:dyDescent="0.15">
      <c r="A13" t="s">
        <v>650</v>
      </c>
      <c r="C13" s="218">
        <f>'2019 Donahues Program'!$T$22</f>
        <v>0</v>
      </c>
      <c r="D13" s="218">
        <f>'2019 Donahues Program'!$T$22</f>
        <v>0</v>
      </c>
      <c r="E13" t="s">
        <v>530</v>
      </c>
      <c r="F13" s="219">
        <f>'2019 Donahues Program'!T39</f>
        <v>0</v>
      </c>
      <c r="G13">
        <f>'2019 Donahues Program'!$F$18</f>
        <v>0</v>
      </c>
    </row>
    <row r="14" spans="1:8" x14ac:dyDescent="0.15">
      <c r="A14" t="s">
        <v>651</v>
      </c>
      <c r="C14" s="218">
        <f>'2019 Donahues Program'!$T$22</f>
        <v>0</v>
      </c>
      <c r="D14" s="218">
        <f>'2019 Donahues Program'!$T$22</f>
        <v>0</v>
      </c>
      <c r="E14" t="s">
        <v>531</v>
      </c>
      <c r="F14" s="219">
        <f>'2019 Donahues Program'!T40</f>
        <v>0</v>
      </c>
      <c r="G14">
        <f>'2019 Donahues Program'!$F$18</f>
        <v>0</v>
      </c>
    </row>
    <row r="15" spans="1:8" x14ac:dyDescent="0.15">
      <c r="A15" t="s">
        <v>652</v>
      </c>
      <c r="C15" s="218">
        <f>'2019 Donahues Program'!$T$22</f>
        <v>0</v>
      </c>
      <c r="D15" s="218">
        <f>'2019 Donahues Program'!$T$22</f>
        <v>0</v>
      </c>
      <c r="E15" t="s">
        <v>532</v>
      </c>
      <c r="F15" s="219">
        <f>'2019 Donahues Program'!T41</f>
        <v>0</v>
      </c>
      <c r="G15">
        <f>'2019 Donahues Program'!$F$18</f>
        <v>0</v>
      </c>
    </row>
    <row r="16" spans="1:8" x14ac:dyDescent="0.15">
      <c r="A16" t="s">
        <v>653</v>
      </c>
      <c r="C16" s="218">
        <f>'2019 Donahues Program'!$T$22</f>
        <v>0</v>
      </c>
      <c r="D16" s="218">
        <f>'2019 Donahues Program'!$T$22</f>
        <v>0</v>
      </c>
      <c r="E16" t="s">
        <v>533</v>
      </c>
      <c r="F16" s="219">
        <f>'2019 Donahues Program'!T42</f>
        <v>0</v>
      </c>
      <c r="G16">
        <f>'2019 Donahues Program'!$F$18</f>
        <v>0</v>
      </c>
    </row>
    <row r="17" spans="1:7" x14ac:dyDescent="0.15">
      <c r="A17" t="s">
        <v>654</v>
      </c>
      <c r="C17" s="218">
        <f>'2019 Donahues Program'!$T$22</f>
        <v>0</v>
      </c>
      <c r="D17" s="218">
        <f>'2019 Donahues Program'!$T$22</f>
        <v>0</v>
      </c>
      <c r="E17" t="s">
        <v>534</v>
      </c>
      <c r="F17" s="219">
        <f>'2019 Donahues Program'!T43</f>
        <v>0</v>
      </c>
      <c r="G17">
        <f>'2019 Donahues Program'!$F$18</f>
        <v>0</v>
      </c>
    </row>
    <row r="18" spans="1:7" x14ac:dyDescent="0.15">
      <c r="A18" t="s">
        <v>655</v>
      </c>
      <c r="C18" s="218">
        <f>'2019 Donahues Program'!$T$22</f>
        <v>0</v>
      </c>
      <c r="D18" s="218">
        <f>'2019 Donahues Program'!$T$22</f>
        <v>0</v>
      </c>
      <c r="E18" t="s">
        <v>535</v>
      </c>
      <c r="F18" s="219">
        <f>'2019 Donahues Program'!T44</f>
        <v>0</v>
      </c>
      <c r="G18">
        <f>'2019 Donahues Program'!$F$18</f>
        <v>0</v>
      </c>
    </row>
    <row r="19" spans="1:7" x14ac:dyDescent="0.15">
      <c r="A19" t="s">
        <v>656</v>
      </c>
      <c r="C19" s="218">
        <f>'2019 Donahues Program'!$T$22</f>
        <v>0</v>
      </c>
      <c r="D19" s="218">
        <f>'2019 Donahues Program'!$T$22</f>
        <v>0</v>
      </c>
      <c r="E19" t="s">
        <v>536</v>
      </c>
      <c r="F19" s="219">
        <f>'2019 Donahues Program'!T45</f>
        <v>0</v>
      </c>
      <c r="G19">
        <f>'2019 Donahues Program'!$F$18</f>
        <v>0</v>
      </c>
    </row>
    <row r="20" spans="1:7" x14ac:dyDescent="0.15">
      <c r="A20" t="s">
        <v>657</v>
      </c>
      <c r="C20" s="218">
        <f>'2019 Donahues Program'!$T$22</f>
        <v>0</v>
      </c>
      <c r="D20" s="218">
        <f>'2019 Donahues Program'!$T$22</f>
        <v>0</v>
      </c>
      <c r="E20" t="s">
        <v>537</v>
      </c>
      <c r="F20" s="219">
        <f>'2019 Donahues Program'!T46</f>
        <v>0</v>
      </c>
      <c r="G20">
        <f>'2019 Donahues Program'!$F$18</f>
        <v>0</v>
      </c>
    </row>
    <row r="21" spans="1:7" x14ac:dyDescent="0.15">
      <c r="A21" t="s">
        <v>658</v>
      </c>
      <c r="C21" s="218">
        <f>'2019 Donahues Program'!$T$22</f>
        <v>0</v>
      </c>
      <c r="D21" s="218">
        <f>'2019 Donahues Program'!$T$22</f>
        <v>0</v>
      </c>
      <c r="E21" t="s">
        <v>538</v>
      </c>
      <c r="F21" s="219">
        <f>'2019 Donahues Program'!T47</f>
        <v>0</v>
      </c>
      <c r="G21">
        <f>'2019 Donahues Program'!$F$18</f>
        <v>0</v>
      </c>
    </row>
    <row r="22" spans="1:7" x14ac:dyDescent="0.15">
      <c r="A22" t="s">
        <v>1054</v>
      </c>
      <c r="C22" s="218">
        <f>'2019 Donahues Program'!$T$22</f>
        <v>0</v>
      </c>
      <c r="D22" s="218">
        <f>'2019 Donahues Program'!$T$22</f>
        <v>0</v>
      </c>
      <c r="E22" t="s">
        <v>1056</v>
      </c>
      <c r="F22" s="219">
        <f>'2019 Donahues Program'!T48</f>
        <v>0</v>
      </c>
      <c r="G22">
        <f>'2019 Donahues Program'!$F$18</f>
        <v>0</v>
      </c>
    </row>
    <row r="23" spans="1:7" x14ac:dyDescent="0.15">
      <c r="A23" t="s">
        <v>659</v>
      </c>
      <c r="C23" s="218">
        <f>'2019 Donahues Program'!$T$22</f>
        <v>0</v>
      </c>
      <c r="D23" s="218">
        <f>'2019 Donahues Program'!$T$22</f>
        <v>0</v>
      </c>
      <c r="E23" t="s">
        <v>1055</v>
      </c>
      <c r="F23" s="219" t="e">
        <f>'2019 Donahues Program'!#REF!</f>
        <v>#REF!</v>
      </c>
      <c r="G23">
        <f>'2019 Donahues Program'!$F$18</f>
        <v>0</v>
      </c>
    </row>
    <row r="24" spans="1:7" x14ac:dyDescent="0.15">
      <c r="A24" t="s">
        <v>1057</v>
      </c>
      <c r="C24" s="218">
        <f>'2019 Donahues Program'!$T$22</f>
        <v>0</v>
      </c>
      <c r="D24" s="218">
        <f>'2019 Donahues Program'!$T$22</f>
        <v>0</v>
      </c>
      <c r="E24" t="s">
        <v>1058</v>
      </c>
      <c r="F24" s="219" t="e">
        <f>'2019 Donahues Program'!#REF!</f>
        <v>#REF!</v>
      </c>
      <c r="G24">
        <f>'2019 Donahues Program'!$F$18</f>
        <v>0</v>
      </c>
    </row>
    <row r="25" spans="1:7" x14ac:dyDescent="0.15">
      <c r="A25" t="s">
        <v>660</v>
      </c>
      <c r="C25" s="218">
        <f>'2019 Donahues Program'!$T$22</f>
        <v>0</v>
      </c>
      <c r="D25" s="218">
        <f>'2019 Donahues Program'!$T$22</f>
        <v>0</v>
      </c>
      <c r="E25" t="s">
        <v>539</v>
      </c>
      <c r="F25" s="219">
        <f>'2019 Donahues Program'!T49</f>
        <v>0</v>
      </c>
      <c r="G25">
        <f>'2019 Donahues Program'!$F$18</f>
        <v>0</v>
      </c>
    </row>
    <row r="26" spans="1:7" x14ac:dyDescent="0.15">
      <c r="A26" t="s">
        <v>661</v>
      </c>
      <c r="C26" s="218">
        <f>'2019 Donahues Program'!$T$22</f>
        <v>0</v>
      </c>
      <c r="D26" s="218">
        <f>'2019 Donahues Program'!$T$22</f>
        <v>0</v>
      </c>
      <c r="E26" t="s">
        <v>540</v>
      </c>
      <c r="F26" s="219">
        <f>'2019 Donahues Program'!T51</f>
        <v>0</v>
      </c>
      <c r="G26">
        <f>'2019 Donahues Program'!$F$18</f>
        <v>0</v>
      </c>
    </row>
    <row r="27" spans="1:7" x14ac:dyDescent="0.15">
      <c r="A27" t="s">
        <v>662</v>
      </c>
      <c r="C27" s="218">
        <f>'2019 Donahues Program'!$T$22</f>
        <v>0</v>
      </c>
      <c r="D27" s="218">
        <f>'2019 Donahues Program'!$T$22</f>
        <v>0</v>
      </c>
      <c r="E27" t="s">
        <v>541</v>
      </c>
      <c r="F27" s="219">
        <f>'2019 Donahues Program'!T52</f>
        <v>0</v>
      </c>
      <c r="G27">
        <f>'2019 Donahues Program'!$F$18</f>
        <v>0</v>
      </c>
    </row>
    <row r="28" spans="1:7" x14ac:dyDescent="0.15">
      <c r="A28" t="s">
        <v>663</v>
      </c>
      <c r="C28" s="218">
        <f>'2019 Donahues Program'!$T$22</f>
        <v>0</v>
      </c>
      <c r="D28" s="218">
        <f>'2019 Donahues Program'!$T$22</f>
        <v>0</v>
      </c>
      <c r="E28" t="s">
        <v>542</v>
      </c>
      <c r="F28" s="219">
        <f>'2019 Donahues Program'!T53</f>
        <v>0</v>
      </c>
      <c r="G28">
        <f>'2019 Donahues Program'!$F$18</f>
        <v>0</v>
      </c>
    </row>
    <row r="29" spans="1:7" x14ac:dyDescent="0.15">
      <c r="A29" t="s">
        <v>664</v>
      </c>
      <c r="C29" s="218">
        <f>'2019 Donahues Program'!$T$22</f>
        <v>0</v>
      </c>
      <c r="D29" s="218">
        <f>'2019 Donahues Program'!$T$22</f>
        <v>0</v>
      </c>
      <c r="E29" t="s">
        <v>543</v>
      </c>
      <c r="F29" s="219">
        <f>'2019 Donahues Program'!T54</f>
        <v>0</v>
      </c>
      <c r="G29">
        <f>'2019 Donahues Program'!$F$18</f>
        <v>0</v>
      </c>
    </row>
    <row r="30" spans="1:7" x14ac:dyDescent="0.15">
      <c r="A30" t="s">
        <v>665</v>
      </c>
      <c r="C30" s="218">
        <f>'2019 Donahues Program'!$T$22</f>
        <v>0</v>
      </c>
      <c r="D30" s="218">
        <f>'2019 Donahues Program'!$T$22</f>
        <v>0</v>
      </c>
      <c r="E30" t="s">
        <v>544</v>
      </c>
      <c r="F30" s="219">
        <f>'2019 Donahues Program'!T55</f>
        <v>0</v>
      </c>
      <c r="G30">
        <f>'2019 Donahues Program'!$F$18</f>
        <v>0</v>
      </c>
    </row>
    <row r="31" spans="1:7" x14ac:dyDescent="0.15">
      <c r="A31" t="s">
        <v>666</v>
      </c>
      <c r="C31" s="218">
        <f>'2019 Donahues Program'!$T$22</f>
        <v>0</v>
      </c>
      <c r="D31" s="218">
        <f>'2019 Donahues Program'!$T$22</f>
        <v>0</v>
      </c>
      <c r="E31" t="s">
        <v>545</v>
      </c>
      <c r="F31" s="219">
        <f>'2019 Donahues Program'!T56</f>
        <v>0</v>
      </c>
      <c r="G31">
        <f>'2019 Donahues Program'!$F$18</f>
        <v>0</v>
      </c>
    </row>
    <row r="32" spans="1:7" x14ac:dyDescent="0.15">
      <c r="A32" t="s">
        <v>667</v>
      </c>
      <c r="C32" s="218">
        <f>'2019 Donahues Program'!$T$22</f>
        <v>0</v>
      </c>
      <c r="D32" s="218">
        <f>'2019 Donahues Program'!$T$22</f>
        <v>0</v>
      </c>
      <c r="E32" t="s">
        <v>546</v>
      </c>
      <c r="F32" s="219">
        <f>'2019 Donahues Program'!T57</f>
        <v>0</v>
      </c>
      <c r="G32">
        <f>'2019 Donahues Program'!$F$18</f>
        <v>0</v>
      </c>
    </row>
    <row r="33" spans="1:7" x14ac:dyDescent="0.15">
      <c r="A33" t="s">
        <v>668</v>
      </c>
      <c r="C33" s="218">
        <f>'2019 Donahues Program'!$T$22</f>
        <v>0</v>
      </c>
      <c r="D33" s="218">
        <f>'2019 Donahues Program'!$T$22</f>
        <v>0</v>
      </c>
      <c r="E33" t="s">
        <v>547</v>
      </c>
      <c r="F33" s="219">
        <f>'2019 Donahues Program'!T58</f>
        <v>0</v>
      </c>
      <c r="G33">
        <f>'2019 Donahues Program'!$F$18</f>
        <v>0</v>
      </c>
    </row>
    <row r="34" spans="1:7" x14ac:dyDescent="0.15">
      <c r="A34" t="s">
        <v>669</v>
      </c>
      <c r="C34" s="218">
        <f>'2019 Donahues Program'!$T$22</f>
        <v>0</v>
      </c>
      <c r="D34" s="218">
        <f>'2019 Donahues Program'!$T$22</f>
        <v>0</v>
      </c>
      <c r="E34" t="s">
        <v>548</v>
      </c>
      <c r="F34" s="219">
        <f>'2019 Donahues Program'!T59</f>
        <v>0</v>
      </c>
      <c r="G34">
        <f>'2019 Donahues Program'!$F$18</f>
        <v>0</v>
      </c>
    </row>
    <row r="35" spans="1:7" x14ac:dyDescent="0.15">
      <c r="A35" t="s">
        <v>670</v>
      </c>
      <c r="C35" s="218">
        <f>'2019 Donahues Program'!$T$22</f>
        <v>0</v>
      </c>
      <c r="D35" s="218">
        <f>'2019 Donahues Program'!$T$22</f>
        <v>0</v>
      </c>
      <c r="E35" t="s">
        <v>549</v>
      </c>
      <c r="F35" s="219">
        <f>'2019 Donahues Program'!T61</f>
        <v>0</v>
      </c>
      <c r="G35">
        <f>'2019 Donahues Program'!$F$18</f>
        <v>0</v>
      </c>
    </row>
    <row r="36" spans="1:7" x14ac:dyDescent="0.15">
      <c r="A36" t="s">
        <v>671</v>
      </c>
      <c r="C36" s="218">
        <f>'2019 Donahues Program'!$T$22</f>
        <v>0</v>
      </c>
      <c r="D36" s="218">
        <f>'2019 Donahues Program'!$T$22</f>
        <v>0</v>
      </c>
      <c r="E36" t="s">
        <v>550</v>
      </c>
      <c r="F36" s="219">
        <f>'2019 Donahues Program'!T62</f>
        <v>0</v>
      </c>
      <c r="G36">
        <f>'2019 Donahues Program'!$F$18</f>
        <v>0</v>
      </c>
    </row>
    <row r="37" spans="1:7" x14ac:dyDescent="0.15">
      <c r="A37" t="s">
        <v>672</v>
      </c>
      <c r="C37" s="218">
        <f>'2019 Donahues Program'!$T$22</f>
        <v>0</v>
      </c>
      <c r="D37" s="218">
        <f>'2019 Donahues Program'!$T$22</f>
        <v>0</v>
      </c>
      <c r="E37" t="s">
        <v>551</v>
      </c>
      <c r="F37" s="219">
        <f>'2019 Donahues Program'!T63</f>
        <v>0</v>
      </c>
      <c r="G37">
        <f>'2019 Donahues Program'!$F$18</f>
        <v>0</v>
      </c>
    </row>
    <row r="38" spans="1:7" x14ac:dyDescent="0.15">
      <c r="A38" t="s">
        <v>673</v>
      </c>
      <c r="C38" s="218">
        <f>'2019 Donahues Program'!$T$22</f>
        <v>0</v>
      </c>
      <c r="D38" s="218">
        <f>'2019 Donahues Program'!$T$22</f>
        <v>0</v>
      </c>
      <c r="E38" t="s">
        <v>552</v>
      </c>
      <c r="F38" s="219">
        <f>'2019 Donahues Program'!T64</f>
        <v>0</v>
      </c>
      <c r="G38">
        <f>'2019 Donahues Program'!$F$18</f>
        <v>0</v>
      </c>
    </row>
    <row r="39" spans="1:7" x14ac:dyDescent="0.15">
      <c r="A39" t="s">
        <v>674</v>
      </c>
      <c r="C39" s="218">
        <f>'2019 Donahues Program'!$T$22</f>
        <v>0</v>
      </c>
      <c r="D39" s="218">
        <f>'2019 Donahues Program'!$T$22</f>
        <v>0</v>
      </c>
      <c r="E39" t="s">
        <v>553</v>
      </c>
      <c r="F39" s="219">
        <f>'2019 Donahues Program'!T65</f>
        <v>0</v>
      </c>
      <c r="G39">
        <f>'2019 Donahues Program'!$F$18</f>
        <v>0</v>
      </c>
    </row>
    <row r="40" spans="1:7" x14ac:dyDescent="0.15">
      <c r="A40" t="s">
        <v>874</v>
      </c>
      <c r="C40" s="218">
        <f>'2019 Donahues Program'!$T$22</f>
        <v>0</v>
      </c>
      <c r="D40" s="218">
        <f>'2019 Donahues Program'!$T$22</f>
        <v>0</v>
      </c>
      <c r="E40" t="s">
        <v>554</v>
      </c>
      <c r="F40" s="219">
        <f>'2019 Donahues Program'!T66</f>
        <v>0</v>
      </c>
      <c r="G40">
        <f>'2019 Donahues Program'!$F$18</f>
        <v>0</v>
      </c>
    </row>
    <row r="41" spans="1:7" x14ac:dyDescent="0.15">
      <c r="A41" t="s">
        <v>675</v>
      </c>
      <c r="C41" s="218">
        <f>'2019 Donahues Program'!$T$22</f>
        <v>0</v>
      </c>
      <c r="D41" s="218">
        <f>'2019 Donahues Program'!$T$22</f>
        <v>0</v>
      </c>
      <c r="E41" t="s">
        <v>555</v>
      </c>
      <c r="F41" s="219">
        <f>'2019 Donahues Program'!T67</f>
        <v>0</v>
      </c>
      <c r="G41">
        <f>'2019 Donahues Program'!$F$18</f>
        <v>0</v>
      </c>
    </row>
    <row r="42" spans="1:7" x14ac:dyDescent="0.15">
      <c r="A42" t="s">
        <v>676</v>
      </c>
      <c r="C42" s="218">
        <f>'2019 Donahues Program'!$T$22</f>
        <v>0</v>
      </c>
      <c r="D42" s="218">
        <f>'2019 Donahues Program'!$T$22</f>
        <v>0</v>
      </c>
      <c r="E42" t="s">
        <v>556</v>
      </c>
      <c r="F42" s="219">
        <f>'2019 Donahues Program'!T68</f>
        <v>0</v>
      </c>
      <c r="G42">
        <f>'2019 Donahues Program'!$F$18</f>
        <v>0</v>
      </c>
    </row>
    <row r="43" spans="1:7" x14ac:dyDescent="0.15">
      <c r="A43" t="s">
        <v>677</v>
      </c>
      <c r="C43" s="218">
        <f>'2019 Donahues Program'!$T$22</f>
        <v>0</v>
      </c>
      <c r="D43" s="218">
        <f>'2019 Donahues Program'!$T$22</f>
        <v>0</v>
      </c>
      <c r="E43" t="s">
        <v>557</v>
      </c>
      <c r="F43" s="219">
        <f>'2019 Donahues Program'!T69</f>
        <v>0</v>
      </c>
      <c r="G43">
        <f>'2019 Donahues Program'!$F$18</f>
        <v>0</v>
      </c>
    </row>
    <row r="44" spans="1:7" x14ac:dyDescent="0.15">
      <c r="A44" t="s">
        <v>678</v>
      </c>
      <c r="C44" s="218">
        <f>'2019 Donahues Program'!$T$22</f>
        <v>0</v>
      </c>
      <c r="D44" s="218">
        <f>'2019 Donahues Program'!$T$22</f>
        <v>0</v>
      </c>
      <c r="E44" t="s">
        <v>558</v>
      </c>
      <c r="F44" s="219">
        <f>'2019 Donahues Program'!T70</f>
        <v>0</v>
      </c>
      <c r="G44">
        <f>'2019 Donahues Program'!$F$18</f>
        <v>0</v>
      </c>
    </row>
    <row r="45" spans="1:7" x14ac:dyDescent="0.15">
      <c r="A45" t="s">
        <v>679</v>
      </c>
      <c r="C45" s="218">
        <f>'2019 Donahues Program'!$T$22</f>
        <v>0</v>
      </c>
      <c r="D45" s="218">
        <f>'2019 Donahues Program'!$T$22</f>
        <v>0</v>
      </c>
      <c r="E45" t="s">
        <v>559</v>
      </c>
      <c r="F45" s="219">
        <f>'2019 Donahues Program'!T71</f>
        <v>0</v>
      </c>
      <c r="G45">
        <f>'2019 Donahues Program'!$F$18</f>
        <v>0</v>
      </c>
    </row>
    <row r="46" spans="1:7" x14ac:dyDescent="0.15">
      <c r="A46" t="s">
        <v>680</v>
      </c>
      <c r="C46" s="218">
        <f>'2019 Donahues Program'!$T$22</f>
        <v>0</v>
      </c>
      <c r="D46" s="218">
        <f>'2019 Donahues Program'!$T$22</f>
        <v>0</v>
      </c>
      <c r="E46" t="s">
        <v>560</v>
      </c>
      <c r="F46" s="219">
        <f>'2019 Donahues Program'!T72</f>
        <v>0</v>
      </c>
      <c r="G46">
        <f>'2019 Donahues Program'!$F$18</f>
        <v>0</v>
      </c>
    </row>
    <row r="47" spans="1:7" x14ac:dyDescent="0.15">
      <c r="A47" t="s">
        <v>681</v>
      </c>
      <c r="C47" s="218">
        <f>'2019 Donahues Program'!$T$22</f>
        <v>0</v>
      </c>
      <c r="D47" s="218">
        <f>'2019 Donahues Program'!$T$22</f>
        <v>0</v>
      </c>
      <c r="E47" t="s">
        <v>561</v>
      </c>
      <c r="F47" s="219">
        <f>'2019 Donahues Program'!T73</f>
        <v>0</v>
      </c>
      <c r="G47">
        <f>'2019 Donahues Program'!$F$18</f>
        <v>0</v>
      </c>
    </row>
    <row r="48" spans="1:7" x14ac:dyDescent="0.15">
      <c r="A48" t="s">
        <v>682</v>
      </c>
      <c r="C48" s="218">
        <f>'2019 Donahues Program'!$T$22</f>
        <v>0</v>
      </c>
      <c r="D48" s="218">
        <f>'2019 Donahues Program'!$T$22</f>
        <v>0</v>
      </c>
      <c r="E48" t="s">
        <v>562</v>
      </c>
      <c r="F48" s="219">
        <f>'2019 Donahues Program'!T74</f>
        <v>0</v>
      </c>
      <c r="G48">
        <f>'2019 Donahues Program'!$F$18</f>
        <v>0</v>
      </c>
    </row>
    <row r="49" spans="1:7" x14ac:dyDescent="0.15">
      <c r="A49" t="s">
        <v>683</v>
      </c>
      <c r="C49" s="218">
        <f>'2019 Donahues Program'!$T$22</f>
        <v>0</v>
      </c>
      <c r="D49" s="218">
        <f>'2019 Donahues Program'!$T$22</f>
        <v>0</v>
      </c>
      <c r="E49" t="s">
        <v>563</v>
      </c>
      <c r="F49" s="219">
        <f>'2019 Donahues Program'!T75</f>
        <v>0</v>
      </c>
      <c r="G49">
        <f>'2019 Donahues Program'!$F$18</f>
        <v>0</v>
      </c>
    </row>
    <row r="50" spans="1:7" x14ac:dyDescent="0.15">
      <c r="A50" t="s">
        <v>684</v>
      </c>
      <c r="C50" s="218">
        <f>'2019 Donahues Program'!$T$22</f>
        <v>0</v>
      </c>
      <c r="D50" s="218">
        <f>'2019 Donahues Program'!$T$22</f>
        <v>0</v>
      </c>
      <c r="E50" t="s">
        <v>564</v>
      </c>
      <c r="F50" s="219">
        <f>'2019 Donahues Program'!T76</f>
        <v>0</v>
      </c>
      <c r="G50">
        <f>'2019 Donahues Program'!$F$18</f>
        <v>0</v>
      </c>
    </row>
    <row r="51" spans="1:7" x14ac:dyDescent="0.15">
      <c r="A51" t="s">
        <v>1051</v>
      </c>
      <c r="C51" s="218">
        <f>'2019 Donahues Program'!$T$22</f>
        <v>0</v>
      </c>
      <c r="D51" s="218">
        <f>'2019 Donahues Program'!$T$22</f>
        <v>0</v>
      </c>
      <c r="E51" t="s">
        <v>565</v>
      </c>
      <c r="F51" s="219">
        <f>'2019 Donahues Program'!T77</f>
        <v>0</v>
      </c>
      <c r="G51">
        <f>'2019 Donahues Program'!$F$18</f>
        <v>0</v>
      </c>
    </row>
    <row r="52" spans="1:7" x14ac:dyDescent="0.15">
      <c r="A52" t="s">
        <v>685</v>
      </c>
      <c r="C52" s="218">
        <f>'2019 Donahues Program'!$T$22</f>
        <v>0</v>
      </c>
      <c r="D52" s="218">
        <f>'2019 Donahues Program'!$T$22</f>
        <v>0</v>
      </c>
      <c r="E52" t="s">
        <v>566</v>
      </c>
      <c r="F52" s="219">
        <f>'2019 Donahues Program'!T78</f>
        <v>0</v>
      </c>
      <c r="G52">
        <f>'2019 Donahues Program'!$F$18</f>
        <v>0</v>
      </c>
    </row>
    <row r="53" spans="1:7" x14ac:dyDescent="0.15">
      <c r="A53" t="s">
        <v>686</v>
      </c>
      <c r="C53" s="218">
        <f>'2019 Donahues Program'!$T$22</f>
        <v>0</v>
      </c>
      <c r="D53" s="218">
        <f>'2019 Donahues Program'!$T$22</f>
        <v>0</v>
      </c>
      <c r="E53" t="s">
        <v>567</v>
      </c>
      <c r="F53" s="219">
        <f>'2019 Donahues Program'!T79</f>
        <v>0</v>
      </c>
      <c r="G53">
        <f>'2019 Donahues Program'!$F$18</f>
        <v>0</v>
      </c>
    </row>
    <row r="54" spans="1:7" x14ac:dyDescent="0.15">
      <c r="A54" t="s">
        <v>687</v>
      </c>
      <c r="C54" s="218">
        <f>'2019 Donahues Program'!$T$22</f>
        <v>0</v>
      </c>
      <c r="D54" s="218">
        <f>'2019 Donahues Program'!$T$22</f>
        <v>0</v>
      </c>
      <c r="E54" t="s">
        <v>568</v>
      </c>
      <c r="F54" s="219">
        <f>'2019 Donahues Program'!T80</f>
        <v>0</v>
      </c>
      <c r="G54">
        <f>'2019 Donahues Program'!$F$18</f>
        <v>0</v>
      </c>
    </row>
    <row r="55" spans="1:7" x14ac:dyDescent="0.15">
      <c r="A55" t="s">
        <v>688</v>
      </c>
      <c r="C55" s="218">
        <f>'2019 Donahues Program'!$T$22</f>
        <v>0</v>
      </c>
      <c r="D55" s="218">
        <f>'2019 Donahues Program'!$T$22</f>
        <v>0</v>
      </c>
      <c r="E55" t="s">
        <v>569</v>
      </c>
      <c r="F55" s="219">
        <f>'2019 Donahues Program'!T81</f>
        <v>0</v>
      </c>
      <c r="G55">
        <f>'2019 Donahues Program'!$F$18</f>
        <v>0</v>
      </c>
    </row>
    <row r="56" spans="1:7" x14ac:dyDescent="0.15">
      <c r="A56" t="s">
        <v>689</v>
      </c>
      <c r="C56" s="218">
        <f>'2019 Donahues Program'!$T$22</f>
        <v>0</v>
      </c>
      <c r="D56" s="218">
        <f>'2019 Donahues Program'!$T$22</f>
        <v>0</v>
      </c>
      <c r="E56" t="s">
        <v>570</v>
      </c>
      <c r="F56" s="219">
        <f>'2019 Donahues Program'!T82</f>
        <v>0</v>
      </c>
      <c r="G56">
        <f>'2019 Donahues Program'!$F$18</f>
        <v>0</v>
      </c>
    </row>
    <row r="57" spans="1:7" x14ac:dyDescent="0.15">
      <c r="A57" t="s">
        <v>690</v>
      </c>
      <c r="C57" s="218">
        <f>'2019 Donahues Program'!$T$22</f>
        <v>0</v>
      </c>
      <c r="D57" s="218">
        <f>'2019 Donahues Program'!$T$22</f>
        <v>0</v>
      </c>
      <c r="E57" t="s">
        <v>571</v>
      </c>
      <c r="F57" s="219">
        <f>'2019 Donahues Program'!T83</f>
        <v>0</v>
      </c>
      <c r="G57">
        <f>'2019 Donahues Program'!$F$18</f>
        <v>0</v>
      </c>
    </row>
    <row r="58" spans="1:7" x14ac:dyDescent="0.15">
      <c r="A58" t="s">
        <v>691</v>
      </c>
      <c r="C58" s="218">
        <f>'2019 Donahues Program'!$T$22</f>
        <v>0</v>
      </c>
      <c r="D58" s="218">
        <f>'2019 Donahues Program'!$T$22</f>
        <v>0</v>
      </c>
      <c r="E58" t="s">
        <v>572</v>
      </c>
      <c r="F58" s="219" t="e">
        <f>'2019 Donahues Program'!#REF!</f>
        <v>#REF!</v>
      </c>
      <c r="G58">
        <f>'2019 Donahues Program'!$F$18</f>
        <v>0</v>
      </c>
    </row>
    <row r="59" spans="1:7" x14ac:dyDescent="0.15">
      <c r="A59" t="s">
        <v>692</v>
      </c>
      <c r="C59" s="218">
        <f>'2019 Donahues Program'!$T$22</f>
        <v>0</v>
      </c>
      <c r="D59" s="218">
        <f>'2019 Donahues Program'!$T$22</f>
        <v>0</v>
      </c>
      <c r="E59" t="s">
        <v>573</v>
      </c>
      <c r="F59" s="219">
        <f>'2019 Donahues Program'!T86</f>
        <v>0</v>
      </c>
      <c r="G59">
        <f>'2019 Donahues Program'!$F$18</f>
        <v>0</v>
      </c>
    </row>
    <row r="60" spans="1:7" x14ac:dyDescent="0.15">
      <c r="A60" t="s">
        <v>693</v>
      </c>
      <c r="C60" s="218">
        <f>'2019 Donahues Program'!$T$22</f>
        <v>0</v>
      </c>
      <c r="D60" s="218">
        <f>'2019 Donahues Program'!$T$22</f>
        <v>0</v>
      </c>
      <c r="E60" t="s">
        <v>574</v>
      </c>
      <c r="F60" s="219">
        <f>'2019 Donahues Program'!T87</f>
        <v>0</v>
      </c>
      <c r="G60">
        <f>'2019 Donahues Program'!$F$18</f>
        <v>0</v>
      </c>
    </row>
    <row r="61" spans="1:7" x14ac:dyDescent="0.15">
      <c r="A61" t="s">
        <v>1059</v>
      </c>
      <c r="C61" s="218">
        <f>'2019 Donahues Program'!$T$22</f>
        <v>0</v>
      </c>
      <c r="D61" s="218">
        <f>'2019 Donahues Program'!$T$22</f>
        <v>0</v>
      </c>
      <c r="E61" t="s">
        <v>1060</v>
      </c>
      <c r="F61" s="219">
        <f>'2019 Donahues Program'!T88</f>
        <v>0</v>
      </c>
      <c r="G61">
        <f>'2019 Donahues Program'!$F$18</f>
        <v>0</v>
      </c>
    </row>
    <row r="62" spans="1:7" x14ac:dyDescent="0.15">
      <c r="A62" t="s">
        <v>694</v>
      </c>
      <c r="C62" s="218">
        <f>'2019 Donahues Program'!$T$22</f>
        <v>0</v>
      </c>
      <c r="D62" s="218">
        <f>'2019 Donahues Program'!$T$22</f>
        <v>0</v>
      </c>
      <c r="E62" t="s">
        <v>575</v>
      </c>
      <c r="F62" s="219">
        <f>'2019 Donahues Program'!T89</f>
        <v>0</v>
      </c>
      <c r="G62">
        <f>'2019 Donahues Program'!$F$18</f>
        <v>0</v>
      </c>
    </row>
    <row r="63" spans="1:7" x14ac:dyDescent="0.15">
      <c r="A63" t="s">
        <v>695</v>
      </c>
      <c r="C63" s="218">
        <f>'2019 Donahues Program'!$T$22</f>
        <v>0</v>
      </c>
      <c r="D63" s="218">
        <f>'2019 Donahues Program'!$T$22</f>
        <v>0</v>
      </c>
      <c r="E63" t="s">
        <v>576</v>
      </c>
      <c r="F63" s="219">
        <f>'2019 Donahues Program'!T90</f>
        <v>0</v>
      </c>
      <c r="G63">
        <f>'2019 Donahues Program'!$F$18</f>
        <v>0</v>
      </c>
    </row>
    <row r="64" spans="1:7" x14ac:dyDescent="0.15">
      <c r="A64" t="s">
        <v>696</v>
      </c>
      <c r="C64" s="218">
        <f>'2019 Donahues Program'!$T$22</f>
        <v>0</v>
      </c>
      <c r="D64" s="218">
        <f>'2019 Donahues Program'!$T$22</f>
        <v>0</v>
      </c>
      <c r="E64" t="s">
        <v>577</v>
      </c>
      <c r="F64" s="219">
        <f>'2019 Donahues Program'!T91</f>
        <v>0</v>
      </c>
      <c r="G64">
        <f>'2019 Donahues Program'!$F$18</f>
        <v>0</v>
      </c>
    </row>
    <row r="65" spans="1:7" x14ac:dyDescent="0.15">
      <c r="A65" t="s">
        <v>697</v>
      </c>
      <c r="C65" s="218">
        <f>'2019 Donahues Program'!$T$22</f>
        <v>0</v>
      </c>
      <c r="D65" s="218">
        <f>'2019 Donahues Program'!$T$22</f>
        <v>0</v>
      </c>
      <c r="E65" t="s">
        <v>578</v>
      </c>
      <c r="F65" s="219">
        <f>'2019 Donahues Program'!T92</f>
        <v>0</v>
      </c>
      <c r="G65">
        <f>'2019 Donahues Program'!$F$18</f>
        <v>0</v>
      </c>
    </row>
    <row r="66" spans="1:7" x14ac:dyDescent="0.15">
      <c r="A66" t="s">
        <v>698</v>
      </c>
      <c r="C66" s="218">
        <f>'2019 Donahues Program'!$T$22</f>
        <v>0</v>
      </c>
      <c r="D66" s="218">
        <f>'2019 Donahues Program'!$T$22</f>
        <v>0</v>
      </c>
      <c r="E66" t="s">
        <v>579</v>
      </c>
      <c r="F66" s="219">
        <f>'2019 Donahues Program'!T93</f>
        <v>0</v>
      </c>
      <c r="G66">
        <f>'2019 Donahues Program'!$F$18</f>
        <v>0</v>
      </c>
    </row>
    <row r="67" spans="1:7" x14ac:dyDescent="0.15">
      <c r="A67" t="s">
        <v>699</v>
      </c>
      <c r="C67" s="218">
        <f>'2019 Donahues Program'!$T$22</f>
        <v>0</v>
      </c>
      <c r="D67" s="218">
        <f>'2019 Donahues Program'!$T$22</f>
        <v>0</v>
      </c>
      <c r="E67" t="s">
        <v>580</v>
      </c>
      <c r="F67" s="219">
        <f>'2019 Donahues Program'!T94</f>
        <v>0</v>
      </c>
      <c r="G67">
        <f>'2019 Donahues Program'!$F$18</f>
        <v>0</v>
      </c>
    </row>
    <row r="68" spans="1:7" x14ac:dyDescent="0.15">
      <c r="A68" t="s">
        <v>700</v>
      </c>
      <c r="C68" s="218">
        <f>'2019 Donahues Program'!$T$22</f>
        <v>0</v>
      </c>
      <c r="D68" s="218">
        <f>'2019 Donahues Program'!$T$22</f>
        <v>0</v>
      </c>
      <c r="E68" t="s">
        <v>581</v>
      </c>
      <c r="F68" s="219">
        <f>'2019 Donahues Program'!T95</f>
        <v>0</v>
      </c>
      <c r="G68">
        <f>'2019 Donahues Program'!$F$18</f>
        <v>0</v>
      </c>
    </row>
    <row r="69" spans="1:7" x14ac:dyDescent="0.15">
      <c r="A69" t="s">
        <v>701</v>
      </c>
      <c r="C69" s="218">
        <f>'2019 Donahues Program'!$T$22</f>
        <v>0</v>
      </c>
      <c r="D69" s="218">
        <f>'2019 Donahues Program'!$T$22</f>
        <v>0</v>
      </c>
      <c r="E69" t="s">
        <v>582</v>
      </c>
      <c r="F69" s="219">
        <f>'2019 Donahues Program'!T96</f>
        <v>0</v>
      </c>
      <c r="G69">
        <f>'2019 Donahues Program'!$F$18</f>
        <v>0</v>
      </c>
    </row>
    <row r="70" spans="1:7" x14ac:dyDescent="0.15">
      <c r="A70" t="s">
        <v>702</v>
      </c>
      <c r="C70" s="218">
        <f>'2019 Donahues Program'!$T$22</f>
        <v>0</v>
      </c>
      <c r="D70" s="218">
        <f>'2019 Donahues Program'!$T$22</f>
        <v>0</v>
      </c>
      <c r="E70" t="s">
        <v>583</v>
      </c>
      <c r="F70" s="219">
        <f>'2019 Donahues Program'!T97</f>
        <v>0</v>
      </c>
      <c r="G70">
        <f>'2019 Donahues Program'!$F$18</f>
        <v>0</v>
      </c>
    </row>
    <row r="71" spans="1:7" x14ac:dyDescent="0.15">
      <c r="A71" t="s">
        <v>703</v>
      </c>
      <c r="C71" s="218">
        <f>'2019 Donahues Program'!$T$22</f>
        <v>0</v>
      </c>
      <c r="D71" s="218">
        <f>'2019 Donahues Program'!$T$22</f>
        <v>0</v>
      </c>
      <c r="E71" t="s">
        <v>584</v>
      </c>
      <c r="F71" s="219">
        <f>'2019 Donahues Program'!T98</f>
        <v>0</v>
      </c>
      <c r="G71">
        <f>'2019 Donahues Program'!$F$18</f>
        <v>0</v>
      </c>
    </row>
    <row r="72" spans="1:7" x14ac:dyDescent="0.15">
      <c r="A72" t="s">
        <v>704</v>
      </c>
      <c r="C72" s="218">
        <f>'2019 Donahues Program'!$T$22</f>
        <v>0</v>
      </c>
      <c r="D72" s="218">
        <f>'2019 Donahues Program'!$T$22</f>
        <v>0</v>
      </c>
      <c r="E72" t="s">
        <v>585</v>
      </c>
      <c r="F72" s="219">
        <f>'2019 Donahues Program'!T99</f>
        <v>0</v>
      </c>
      <c r="G72">
        <f>'2019 Donahues Program'!$F$18</f>
        <v>0</v>
      </c>
    </row>
    <row r="73" spans="1:7" x14ac:dyDescent="0.15">
      <c r="A73" t="s">
        <v>705</v>
      </c>
      <c r="C73" s="218">
        <f>'2019 Donahues Program'!$T$22</f>
        <v>0</v>
      </c>
      <c r="D73" s="218">
        <f>'2019 Donahues Program'!$T$22</f>
        <v>0</v>
      </c>
      <c r="E73" t="s">
        <v>586</v>
      </c>
      <c r="F73" s="219">
        <f>'2019 Donahues Program'!T100</f>
        <v>0</v>
      </c>
      <c r="G73">
        <f>'2019 Donahues Program'!$F$18</f>
        <v>0</v>
      </c>
    </row>
    <row r="74" spans="1:7" x14ac:dyDescent="0.15">
      <c r="A74" t="s">
        <v>706</v>
      </c>
      <c r="C74" s="218">
        <f>'2019 Donahues Program'!$T$22</f>
        <v>0</v>
      </c>
      <c r="D74" s="218">
        <f>'2019 Donahues Program'!$T$22</f>
        <v>0</v>
      </c>
      <c r="E74" t="s">
        <v>587</v>
      </c>
      <c r="F74" s="219">
        <f>'2019 Donahues Program'!T101</f>
        <v>0</v>
      </c>
      <c r="G74">
        <f>'2019 Donahues Program'!$F$18</f>
        <v>0</v>
      </c>
    </row>
    <row r="75" spans="1:7" x14ac:dyDescent="0.15">
      <c r="A75" t="s">
        <v>707</v>
      </c>
      <c r="C75" s="218">
        <f>'2019 Donahues Program'!$T$22</f>
        <v>0</v>
      </c>
      <c r="D75" s="218">
        <f>'2019 Donahues Program'!$T$22</f>
        <v>0</v>
      </c>
      <c r="E75" t="s">
        <v>588</v>
      </c>
      <c r="F75" s="219">
        <f>'2019 Donahues Program'!T102</f>
        <v>0</v>
      </c>
      <c r="G75">
        <f>'2019 Donahues Program'!$F$18</f>
        <v>0</v>
      </c>
    </row>
    <row r="76" spans="1:7" x14ac:dyDescent="0.15">
      <c r="A76" t="s">
        <v>708</v>
      </c>
      <c r="C76" s="218">
        <f>'2019 Donahues Program'!$T$22</f>
        <v>0</v>
      </c>
      <c r="D76" s="218">
        <f>'2019 Donahues Program'!$T$22</f>
        <v>0</v>
      </c>
      <c r="E76" t="s">
        <v>589</v>
      </c>
      <c r="F76" s="219">
        <f>'2019 Donahues Program'!T103</f>
        <v>0</v>
      </c>
      <c r="G76">
        <f>'2019 Donahues Program'!$F$18</f>
        <v>0</v>
      </c>
    </row>
    <row r="77" spans="1:7" x14ac:dyDescent="0.15">
      <c r="A77" t="s">
        <v>1061</v>
      </c>
      <c r="C77" s="218">
        <f>'2019 Donahues Program'!$T$22</f>
        <v>0</v>
      </c>
      <c r="D77" s="218">
        <f>'2019 Donahues Program'!$T$22</f>
        <v>0</v>
      </c>
      <c r="E77" t="s">
        <v>1062</v>
      </c>
      <c r="F77" s="219">
        <f>'2019 Donahues Program'!T104</f>
        <v>0</v>
      </c>
      <c r="G77">
        <f>'2019 Donahues Program'!$F$18</f>
        <v>0</v>
      </c>
    </row>
    <row r="78" spans="1:7" x14ac:dyDescent="0.15">
      <c r="A78" t="s">
        <v>709</v>
      </c>
      <c r="C78" s="218">
        <f>'2019 Donahues Program'!$T$22</f>
        <v>0</v>
      </c>
      <c r="D78" s="218">
        <f>'2019 Donahues Program'!$T$22</f>
        <v>0</v>
      </c>
      <c r="E78" t="s">
        <v>590</v>
      </c>
      <c r="F78" s="219">
        <f>'2019 Donahues Program'!T106</f>
        <v>0</v>
      </c>
      <c r="G78">
        <f>'2019 Donahues Program'!$F$18</f>
        <v>0</v>
      </c>
    </row>
    <row r="79" spans="1:7" x14ac:dyDescent="0.15">
      <c r="A79" t="s">
        <v>710</v>
      </c>
      <c r="C79" s="218">
        <f>'2019 Donahues Program'!$T$22</f>
        <v>0</v>
      </c>
      <c r="D79" s="218">
        <f>'2019 Donahues Program'!$T$22</f>
        <v>0</v>
      </c>
      <c r="E79" t="s">
        <v>591</v>
      </c>
      <c r="F79" s="219">
        <f>'2019 Donahues Program'!T107</f>
        <v>0</v>
      </c>
      <c r="G79">
        <f>'2019 Donahues Program'!$F$18</f>
        <v>0</v>
      </c>
    </row>
    <row r="80" spans="1:7" x14ac:dyDescent="0.15">
      <c r="A80" t="s">
        <v>711</v>
      </c>
      <c r="C80" s="218">
        <f>'2019 Donahues Program'!$T$22</f>
        <v>0</v>
      </c>
      <c r="D80" s="218">
        <f>'2019 Donahues Program'!$T$22</f>
        <v>0</v>
      </c>
      <c r="E80" t="s">
        <v>592</v>
      </c>
      <c r="F80" s="219">
        <f>'2019 Donahues Program'!T109</f>
        <v>0</v>
      </c>
      <c r="G80">
        <f>'2019 Donahues Program'!$F$18</f>
        <v>0</v>
      </c>
    </row>
    <row r="81" spans="1:7" x14ac:dyDescent="0.15">
      <c r="A81" t="s">
        <v>712</v>
      </c>
      <c r="C81" s="218">
        <f>'2019 Donahues Program'!$T$22</f>
        <v>0</v>
      </c>
      <c r="D81" s="218">
        <f>'2019 Donahues Program'!$T$22</f>
        <v>0</v>
      </c>
      <c r="E81" t="s">
        <v>593</v>
      </c>
      <c r="F81" s="219">
        <f>'2019 Donahues Program'!T110</f>
        <v>0</v>
      </c>
      <c r="G81">
        <f>'2019 Donahues Program'!$F$18</f>
        <v>0</v>
      </c>
    </row>
    <row r="82" spans="1:7" x14ac:dyDescent="0.15">
      <c r="A82" t="s">
        <v>713</v>
      </c>
      <c r="C82" s="218">
        <f>'2019 Donahues Program'!$T$22</f>
        <v>0</v>
      </c>
      <c r="D82" s="218">
        <f>'2019 Donahues Program'!$T$22</f>
        <v>0</v>
      </c>
      <c r="E82" t="s">
        <v>594</v>
      </c>
      <c r="F82" s="219">
        <f>'2019 Donahues Program'!T111</f>
        <v>0</v>
      </c>
      <c r="G82">
        <f>'2019 Donahues Program'!$F$18</f>
        <v>0</v>
      </c>
    </row>
    <row r="83" spans="1:7" x14ac:dyDescent="0.15">
      <c r="A83" t="s">
        <v>714</v>
      </c>
      <c r="C83" s="218">
        <f>'2019 Donahues Program'!$T$22</f>
        <v>0</v>
      </c>
      <c r="D83" s="218">
        <f>'2019 Donahues Program'!$T$22</f>
        <v>0</v>
      </c>
      <c r="E83" t="s">
        <v>595</v>
      </c>
      <c r="F83" s="219">
        <f>'2019 Donahues Program'!T112</f>
        <v>0</v>
      </c>
      <c r="G83">
        <f>'2019 Donahues Program'!$F$18</f>
        <v>0</v>
      </c>
    </row>
    <row r="84" spans="1:7" x14ac:dyDescent="0.15">
      <c r="A84" t="s">
        <v>715</v>
      </c>
      <c r="C84" s="218">
        <f>'2019 Donahues Program'!$T$22</f>
        <v>0</v>
      </c>
      <c r="D84" s="218">
        <f>'2019 Donahues Program'!$T$22</f>
        <v>0</v>
      </c>
      <c r="E84" t="s">
        <v>596</v>
      </c>
      <c r="F84" s="219">
        <f>'2019 Donahues Program'!T113</f>
        <v>0</v>
      </c>
      <c r="G84">
        <f>'2019 Donahues Program'!$F$18</f>
        <v>0</v>
      </c>
    </row>
    <row r="85" spans="1:7" x14ac:dyDescent="0.15">
      <c r="A85" t="s">
        <v>716</v>
      </c>
      <c r="C85" s="218">
        <f>'2019 Donahues Program'!$T$22</f>
        <v>0</v>
      </c>
      <c r="D85" s="218">
        <f>'2019 Donahues Program'!$T$22</f>
        <v>0</v>
      </c>
      <c r="E85" t="s">
        <v>597</v>
      </c>
      <c r="F85" s="219">
        <f>'2019 Donahues Program'!T114</f>
        <v>0</v>
      </c>
      <c r="G85">
        <f>'2019 Donahues Program'!$F$18</f>
        <v>0</v>
      </c>
    </row>
    <row r="86" spans="1:7" x14ac:dyDescent="0.15">
      <c r="A86" t="s">
        <v>717</v>
      </c>
      <c r="C86" s="218">
        <f>'2019 Donahues Program'!$T$22</f>
        <v>0</v>
      </c>
      <c r="D86" s="218">
        <f>'2019 Donahues Program'!$T$22</f>
        <v>0</v>
      </c>
      <c r="E86" t="s">
        <v>598</v>
      </c>
      <c r="F86" s="219">
        <f>'2019 Donahues Program'!T115</f>
        <v>0</v>
      </c>
      <c r="G86">
        <f>'2019 Donahues Program'!$F$18</f>
        <v>0</v>
      </c>
    </row>
    <row r="87" spans="1:7" x14ac:dyDescent="0.15">
      <c r="A87" t="s">
        <v>718</v>
      </c>
      <c r="C87" s="218">
        <f>'2019 Donahues Program'!$T$22</f>
        <v>0</v>
      </c>
      <c r="D87" s="218">
        <f>'2019 Donahues Program'!$T$22</f>
        <v>0</v>
      </c>
      <c r="E87" t="s">
        <v>599</v>
      </c>
      <c r="F87" s="219">
        <f>'2019 Donahues Program'!T116</f>
        <v>0</v>
      </c>
      <c r="G87">
        <f>'2019 Donahues Program'!$F$18</f>
        <v>0</v>
      </c>
    </row>
    <row r="88" spans="1:7" x14ac:dyDescent="0.15">
      <c r="A88" t="s">
        <v>719</v>
      </c>
      <c r="C88" s="218">
        <f>'2019 Donahues Program'!$T$22</f>
        <v>0</v>
      </c>
      <c r="D88" s="218">
        <f>'2019 Donahues Program'!$T$22</f>
        <v>0</v>
      </c>
      <c r="E88" t="s">
        <v>600</v>
      </c>
      <c r="F88" s="219">
        <f>'2019 Donahues Program'!T117</f>
        <v>0</v>
      </c>
      <c r="G88">
        <f>'2019 Donahues Program'!$F$18</f>
        <v>0</v>
      </c>
    </row>
    <row r="89" spans="1:7" x14ac:dyDescent="0.15">
      <c r="A89" t="s">
        <v>721</v>
      </c>
      <c r="C89" s="218">
        <f>'2019 Donahues Program'!$T$22</f>
        <v>0</v>
      </c>
      <c r="D89" s="218">
        <f>'2019 Donahues Program'!$T$22</f>
        <v>0</v>
      </c>
      <c r="E89" t="s">
        <v>601</v>
      </c>
      <c r="F89" s="219">
        <f>'2019 Donahues Program'!T118</f>
        <v>0</v>
      </c>
      <c r="G89">
        <f>'2019 Donahues Program'!$F$18</f>
        <v>0</v>
      </c>
    </row>
    <row r="90" spans="1:7" x14ac:dyDescent="0.15">
      <c r="A90" t="s">
        <v>722</v>
      </c>
      <c r="C90" s="218">
        <f>'2019 Donahues Program'!$T$22</f>
        <v>0</v>
      </c>
      <c r="D90" s="218">
        <f>'2019 Donahues Program'!$T$22</f>
        <v>0</v>
      </c>
      <c r="E90" t="s">
        <v>602</v>
      </c>
      <c r="F90" s="219">
        <f>'2019 Donahues Program'!T119</f>
        <v>0</v>
      </c>
      <c r="G90">
        <f>'2019 Donahues Program'!$F$18</f>
        <v>0</v>
      </c>
    </row>
    <row r="91" spans="1:7" x14ac:dyDescent="0.15">
      <c r="A91" t="s">
        <v>1073</v>
      </c>
      <c r="C91" s="218">
        <f>'2019 Donahues Program'!$T$22</f>
        <v>0</v>
      </c>
      <c r="D91" s="218">
        <f>'2019 Donahues Program'!$T$22</f>
        <v>0</v>
      </c>
      <c r="E91" t="s">
        <v>1063</v>
      </c>
      <c r="F91" s="219">
        <f>'2019 Donahues Program'!T120</f>
        <v>0</v>
      </c>
      <c r="G91">
        <f>'2019 Donahues Program'!$F$18</f>
        <v>0</v>
      </c>
    </row>
    <row r="92" spans="1:7" x14ac:dyDescent="0.15">
      <c r="A92" t="s">
        <v>723</v>
      </c>
      <c r="C92" s="218">
        <f>'2019 Donahues Program'!$T$22</f>
        <v>0</v>
      </c>
      <c r="D92" s="218">
        <f>'2019 Donahues Program'!$T$22</f>
        <v>0</v>
      </c>
      <c r="E92" t="s">
        <v>603</v>
      </c>
      <c r="F92" s="219">
        <f>'2019 Donahues Program'!T121</f>
        <v>0</v>
      </c>
      <c r="G92">
        <f>'2019 Donahues Program'!$F$18</f>
        <v>0</v>
      </c>
    </row>
    <row r="93" spans="1:7" x14ac:dyDescent="0.15">
      <c r="A93" t="s">
        <v>724</v>
      </c>
      <c r="C93" s="218">
        <f>'2019 Donahues Program'!$T$22</f>
        <v>0</v>
      </c>
      <c r="D93" s="218">
        <f>'2019 Donahues Program'!$T$22</f>
        <v>0</v>
      </c>
      <c r="E93" t="s">
        <v>604</v>
      </c>
      <c r="F93" s="219">
        <f>'2019 Donahues Program'!T122</f>
        <v>0</v>
      </c>
      <c r="G93">
        <f>'2019 Donahues Program'!$F$18</f>
        <v>0</v>
      </c>
    </row>
    <row r="94" spans="1:7" x14ac:dyDescent="0.15">
      <c r="A94" t="s">
        <v>725</v>
      </c>
      <c r="C94" s="218">
        <f>'2019 Donahues Program'!$T$22</f>
        <v>0</v>
      </c>
      <c r="D94" s="218">
        <f>'2019 Donahues Program'!$T$22</f>
        <v>0</v>
      </c>
      <c r="E94" t="s">
        <v>605</v>
      </c>
      <c r="F94" s="219">
        <f>'2019 Donahues Program'!T123</f>
        <v>0</v>
      </c>
      <c r="G94">
        <f>'2019 Donahues Program'!$F$18</f>
        <v>0</v>
      </c>
    </row>
    <row r="95" spans="1:7" x14ac:dyDescent="0.15">
      <c r="A95" t="s">
        <v>726</v>
      </c>
      <c r="C95" s="218">
        <f>'2019 Donahues Program'!$T$22</f>
        <v>0</v>
      </c>
      <c r="D95" s="218">
        <f>'2019 Donahues Program'!$T$22</f>
        <v>0</v>
      </c>
      <c r="E95" t="s">
        <v>606</v>
      </c>
      <c r="F95" s="219">
        <f>'2019 Donahues Program'!T124</f>
        <v>0</v>
      </c>
      <c r="G95">
        <f>'2019 Donahues Program'!$F$18</f>
        <v>0</v>
      </c>
    </row>
    <row r="96" spans="1:7" x14ac:dyDescent="0.15">
      <c r="A96" t="s">
        <v>1064</v>
      </c>
      <c r="C96" s="218">
        <f>'2019 Donahues Program'!$T$22</f>
        <v>0</v>
      </c>
      <c r="D96" s="218">
        <f>'2019 Donahues Program'!$T$22</f>
        <v>0</v>
      </c>
      <c r="E96" t="s">
        <v>1065</v>
      </c>
      <c r="F96" s="219">
        <f>'2019 Donahues Program'!T125</f>
        <v>0</v>
      </c>
      <c r="G96">
        <f>'2019 Donahues Program'!$F$18</f>
        <v>0</v>
      </c>
    </row>
    <row r="97" spans="1:7" x14ac:dyDescent="0.15">
      <c r="A97" t="s">
        <v>727</v>
      </c>
      <c r="C97" s="218">
        <f>'2019 Donahues Program'!$T$22</f>
        <v>0</v>
      </c>
      <c r="D97" s="218">
        <f>'2019 Donahues Program'!$T$22</f>
        <v>0</v>
      </c>
      <c r="E97" t="s">
        <v>607</v>
      </c>
      <c r="F97" s="219">
        <f>'2019 Donahues Program'!T126</f>
        <v>0</v>
      </c>
      <c r="G97">
        <f>'2019 Donahues Program'!$F$18</f>
        <v>0</v>
      </c>
    </row>
    <row r="98" spans="1:7" x14ac:dyDescent="0.15">
      <c r="A98" t="s">
        <v>728</v>
      </c>
      <c r="C98" s="218">
        <f>'2019 Donahues Program'!$T$22</f>
        <v>0</v>
      </c>
      <c r="D98" s="218">
        <f>'2019 Donahues Program'!$T$22</f>
        <v>0</v>
      </c>
      <c r="E98" t="s">
        <v>608</v>
      </c>
      <c r="F98" s="219">
        <f>'2019 Donahues Program'!T127</f>
        <v>0</v>
      </c>
      <c r="G98">
        <f>'2019 Donahues Program'!$F$18</f>
        <v>0</v>
      </c>
    </row>
    <row r="99" spans="1:7" x14ac:dyDescent="0.15">
      <c r="A99" t="s">
        <v>729</v>
      </c>
      <c r="C99" s="218">
        <f>'2019 Donahues Program'!$T$22</f>
        <v>0</v>
      </c>
      <c r="D99" s="218">
        <f>'2019 Donahues Program'!$T$22</f>
        <v>0</v>
      </c>
      <c r="E99" t="s">
        <v>609</v>
      </c>
      <c r="F99" s="219">
        <f>'2019 Donahues Program'!T128</f>
        <v>0</v>
      </c>
      <c r="G99">
        <f>'2019 Donahues Program'!$F$18</f>
        <v>0</v>
      </c>
    </row>
    <row r="100" spans="1:7" x14ac:dyDescent="0.15">
      <c r="A100" t="s">
        <v>730</v>
      </c>
      <c r="C100" s="218">
        <f>'2019 Donahues Program'!$T$22</f>
        <v>0</v>
      </c>
      <c r="D100" s="218">
        <f>'2019 Donahues Program'!$T$22</f>
        <v>0</v>
      </c>
      <c r="E100" t="s">
        <v>610</v>
      </c>
      <c r="F100" s="219">
        <f>'2019 Donahues Program'!T129</f>
        <v>0</v>
      </c>
      <c r="G100">
        <f>'2019 Donahues Program'!$F$18</f>
        <v>0</v>
      </c>
    </row>
    <row r="101" spans="1:7" x14ac:dyDescent="0.15">
      <c r="A101" t="s">
        <v>731</v>
      </c>
      <c r="C101" s="218">
        <f>'2019 Donahues Program'!$T$22</f>
        <v>0</v>
      </c>
      <c r="D101" s="218">
        <f>'2019 Donahues Program'!$T$22</f>
        <v>0</v>
      </c>
      <c r="E101" t="s">
        <v>611</v>
      </c>
      <c r="F101" s="219">
        <f>'2019 Donahues Program'!T130</f>
        <v>0</v>
      </c>
      <c r="G101">
        <f>'2019 Donahues Program'!$F$18</f>
        <v>0</v>
      </c>
    </row>
    <row r="102" spans="1:7" x14ac:dyDescent="0.15">
      <c r="A102" t="s">
        <v>732</v>
      </c>
      <c r="C102" s="218">
        <f>'2019 Donahues Program'!$T$22</f>
        <v>0</v>
      </c>
      <c r="D102" s="218">
        <f>'2019 Donahues Program'!$T$22</f>
        <v>0</v>
      </c>
      <c r="E102" t="s">
        <v>612</v>
      </c>
      <c r="F102" s="219">
        <f>'2019 Donahues Program'!T131</f>
        <v>0</v>
      </c>
      <c r="G102">
        <f>'2019 Donahues Program'!$F$18</f>
        <v>0</v>
      </c>
    </row>
    <row r="103" spans="1:7" x14ac:dyDescent="0.15">
      <c r="A103" t="s">
        <v>733</v>
      </c>
      <c r="C103" s="218">
        <f>'2019 Donahues Program'!$T$22</f>
        <v>0</v>
      </c>
      <c r="D103" s="218">
        <f>'2019 Donahues Program'!$T$22</f>
        <v>0</v>
      </c>
      <c r="E103" t="s">
        <v>613</v>
      </c>
      <c r="F103" s="219">
        <f>'2019 Donahues Program'!T132</f>
        <v>0</v>
      </c>
      <c r="G103">
        <f>'2019 Donahues Program'!$F$18</f>
        <v>0</v>
      </c>
    </row>
    <row r="104" spans="1:7" x14ac:dyDescent="0.15">
      <c r="A104" t="s">
        <v>734</v>
      </c>
      <c r="C104" s="218">
        <f>'2019 Donahues Program'!$T$22</f>
        <v>0</v>
      </c>
      <c r="D104" s="218">
        <f>'2019 Donahues Program'!$T$22</f>
        <v>0</v>
      </c>
      <c r="E104" t="s">
        <v>614</v>
      </c>
      <c r="F104" s="219">
        <f>'2019 Donahues Program'!T133</f>
        <v>0</v>
      </c>
      <c r="G104">
        <f>'2019 Donahues Program'!$F$18</f>
        <v>0</v>
      </c>
    </row>
    <row r="105" spans="1:7" x14ac:dyDescent="0.15">
      <c r="A105" t="s">
        <v>735</v>
      </c>
      <c r="C105" s="218">
        <f>'2019 Donahues Program'!$T$22</f>
        <v>0</v>
      </c>
      <c r="D105" s="218">
        <f>'2019 Donahues Program'!$T$22</f>
        <v>0</v>
      </c>
      <c r="E105" t="s">
        <v>615</v>
      </c>
      <c r="F105" s="219">
        <f>'2019 Donahues Program'!T134</f>
        <v>0</v>
      </c>
      <c r="G105">
        <f>'2019 Donahues Program'!$F$18</f>
        <v>0</v>
      </c>
    </row>
    <row r="106" spans="1:7" x14ac:dyDescent="0.15">
      <c r="A106" t="s">
        <v>736</v>
      </c>
      <c r="C106" s="218">
        <f>'2019 Donahues Program'!$T$22</f>
        <v>0</v>
      </c>
      <c r="D106" s="218">
        <f>'2019 Donahues Program'!$T$22</f>
        <v>0</v>
      </c>
      <c r="E106" t="s">
        <v>616</v>
      </c>
      <c r="F106" s="219">
        <f>'2019 Donahues Program'!T136</f>
        <v>0</v>
      </c>
      <c r="G106">
        <f>'2019 Donahues Program'!$F$18</f>
        <v>0</v>
      </c>
    </row>
    <row r="107" spans="1:7" x14ac:dyDescent="0.15">
      <c r="A107" t="s">
        <v>737</v>
      </c>
      <c r="C107" s="218">
        <f>'2019 Donahues Program'!$T$22</f>
        <v>0</v>
      </c>
      <c r="D107" s="218">
        <f>'2019 Donahues Program'!$T$22</f>
        <v>0</v>
      </c>
      <c r="E107" t="s">
        <v>617</v>
      </c>
      <c r="F107" s="219">
        <f>'2019 Donahues Program'!T137</f>
        <v>0</v>
      </c>
      <c r="G107">
        <f>'2019 Donahues Program'!$F$18</f>
        <v>0</v>
      </c>
    </row>
    <row r="108" spans="1:7" x14ac:dyDescent="0.15">
      <c r="A108" t="s">
        <v>738</v>
      </c>
      <c r="C108" s="218">
        <f>'2019 Donahues Program'!$T$22</f>
        <v>0</v>
      </c>
      <c r="D108" s="218">
        <f>'2019 Donahues Program'!$T$22</f>
        <v>0</v>
      </c>
      <c r="E108" t="s">
        <v>618</v>
      </c>
      <c r="F108" s="219">
        <f>'2019 Donahues Program'!T138</f>
        <v>0</v>
      </c>
      <c r="G108">
        <f>'2019 Donahues Program'!$F$18</f>
        <v>0</v>
      </c>
    </row>
    <row r="109" spans="1:7" x14ac:dyDescent="0.15">
      <c r="A109" t="s">
        <v>739</v>
      </c>
      <c r="C109" s="218">
        <f>'2019 Donahues Program'!$T$22</f>
        <v>0</v>
      </c>
      <c r="D109" s="218">
        <f>'2019 Donahues Program'!$T$22</f>
        <v>0</v>
      </c>
      <c r="E109" t="s">
        <v>619</v>
      </c>
      <c r="F109" s="219">
        <f>'2019 Donahues Program'!T139</f>
        <v>0</v>
      </c>
      <c r="G109">
        <f>'2019 Donahues Program'!$F$18</f>
        <v>0</v>
      </c>
    </row>
    <row r="110" spans="1:7" x14ac:dyDescent="0.15">
      <c r="A110" t="s">
        <v>740</v>
      </c>
      <c r="C110" s="218">
        <f>'2019 Donahues Program'!$T$22</f>
        <v>0</v>
      </c>
      <c r="D110" s="218">
        <f>'2019 Donahues Program'!$T$22</f>
        <v>0</v>
      </c>
      <c r="E110" t="s">
        <v>620</v>
      </c>
      <c r="F110" s="219">
        <f>'2019 Donahues Program'!T140</f>
        <v>0</v>
      </c>
      <c r="G110">
        <f>'2019 Donahues Program'!$F$18</f>
        <v>0</v>
      </c>
    </row>
    <row r="111" spans="1:7" x14ac:dyDescent="0.15">
      <c r="A111" t="s">
        <v>741</v>
      </c>
      <c r="C111" s="218">
        <f>'2019 Donahues Program'!$T$22</f>
        <v>0</v>
      </c>
      <c r="D111" s="218">
        <f>'2019 Donahues Program'!$T$22</f>
        <v>0</v>
      </c>
      <c r="E111" t="s">
        <v>621</v>
      </c>
      <c r="F111" s="219">
        <f>'2019 Donahues Program'!T141</f>
        <v>0</v>
      </c>
      <c r="G111">
        <f>'2019 Donahues Program'!$F$18</f>
        <v>0</v>
      </c>
    </row>
    <row r="112" spans="1:7" x14ac:dyDescent="0.15">
      <c r="A112" t="s">
        <v>742</v>
      </c>
      <c r="C112" s="218">
        <f>'2019 Donahues Program'!$T$22</f>
        <v>0</v>
      </c>
      <c r="D112" s="218">
        <f>'2019 Donahues Program'!$T$22</f>
        <v>0</v>
      </c>
      <c r="E112" t="s">
        <v>622</v>
      </c>
      <c r="F112" s="219">
        <f>'2019 Donahues Program'!T142</f>
        <v>0</v>
      </c>
      <c r="G112">
        <f>'2019 Donahues Program'!$F$18</f>
        <v>0</v>
      </c>
    </row>
    <row r="113" spans="1:7" x14ac:dyDescent="0.15">
      <c r="A113" t="s">
        <v>743</v>
      </c>
      <c r="C113" s="218">
        <f>'2019 Donahues Program'!$T$22</f>
        <v>0</v>
      </c>
      <c r="D113" s="218">
        <f>'2019 Donahues Program'!$T$22</f>
        <v>0</v>
      </c>
      <c r="E113" t="s">
        <v>623</v>
      </c>
      <c r="F113" s="219">
        <f>'2019 Donahues Program'!T143</f>
        <v>0</v>
      </c>
      <c r="G113">
        <f>'2019 Donahues Program'!$F$18</f>
        <v>0</v>
      </c>
    </row>
    <row r="114" spans="1:7" x14ac:dyDescent="0.15">
      <c r="A114" t="s">
        <v>744</v>
      </c>
      <c r="C114" s="218">
        <f>'2019 Donahues Program'!$T$22</f>
        <v>0</v>
      </c>
      <c r="D114" s="218">
        <f>'2019 Donahues Program'!$T$22</f>
        <v>0</v>
      </c>
      <c r="E114" t="s">
        <v>624</v>
      </c>
      <c r="F114" s="219">
        <f>'2019 Donahues Program'!T144</f>
        <v>0</v>
      </c>
      <c r="G114">
        <f>'2019 Donahues Program'!$F$18</f>
        <v>0</v>
      </c>
    </row>
    <row r="115" spans="1:7" x14ac:dyDescent="0.15">
      <c r="A115" t="s">
        <v>745</v>
      </c>
      <c r="C115" s="218">
        <f>'2019 Donahues Program'!$T$22</f>
        <v>0</v>
      </c>
      <c r="D115" s="218">
        <f>'2019 Donahues Program'!$T$22</f>
        <v>0</v>
      </c>
      <c r="E115" t="s">
        <v>625</v>
      </c>
      <c r="F115" s="219">
        <f>'2019 Donahues Program'!T146</f>
        <v>0</v>
      </c>
      <c r="G115">
        <f>'2019 Donahues Program'!$F$18</f>
        <v>0</v>
      </c>
    </row>
    <row r="116" spans="1:7" x14ac:dyDescent="0.15">
      <c r="A116" t="s">
        <v>746</v>
      </c>
      <c r="C116" s="218">
        <f>'2019 Donahues Program'!$T$22</f>
        <v>0</v>
      </c>
      <c r="D116" s="218">
        <f>'2019 Donahues Program'!$T$22</f>
        <v>0</v>
      </c>
      <c r="E116" t="s">
        <v>626</v>
      </c>
      <c r="F116" s="219">
        <f>'2019 Donahues Program'!T147</f>
        <v>0</v>
      </c>
      <c r="G116">
        <f>'2019 Donahues Program'!$F$18</f>
        <v>0</v>
      </c>
    </row>
    <row r="117" spans="1:7" x14ac:dyDescent="0.15">
      <c r="A117" t="s">
        <v>747</v>
      </c>
      <c r="C117" s="218">
        <f>'2019 Donahues Program'!$T$22</f>
        <v>0</v>
      </c>
      <c r="D117" s="218">
        <f>'2019 Donahues Program'!$T$22</f>
        <v>0</v>
      </c>
      <c r="E117" t="s">
        <v>627</v>
      </c>
      <c r="F117" s="219">
        <f>'2019 Donahues Program'!T148</f>
        <v>0</v>
      </c>
      <c r="G117">
        <f>'2019 Donahues Program'!$F$18</f>
        <v>0</v>
      </c>
    </row>
    <row r="118" spans="1:7" x14ac:dyDescent="0.15">
      <c r="A118" t="s">
        <v>748</v>
      </c>
      <c r="C118" s="218">
        <f>'2019 Donahues Program'!$T$22</f>
        <v>0</v>
      </c>
      <c r="D118" s="218">
        <f>'2019 Donahues Program'!$T$22</f>
        <v>0</v>
      </c>
      <c r="E118" t="s">
        <v>628</v>
      </c>
      <c r="F118" s="219">
        <f>'2019 Donahues Program'!T149</f>
        <v>0</v>
      </c>
      <c r="G118">
        <f>'2019 Donahues Program'!$F$18</f>
        <v>0</v>
      </c>
    </row>
    <row r="119" spans="1:7" x14ac:dyDescent="0.15">
      <c r="A119" t="s">
        <v>749</v>
      </c>
      <c r="C119" s="218">
        <f>'2019 Donahues Program'!$T$22</f>
        <v>0</v>
      </c>
      <c r="D119" s="218">
        <f>'2019 Donahues Program'!$T$22</f>
        <v>0</v>
      </c>
      <c r="E119" t="s">
        <v>629</v>
      </c>
      <c r="F119" s="219">
        <f>'2019 Donahues Program'!T150</f>
        <v>0</v>
      </c>
      <c r="G119">
        <f>'2019 Donahues Program'!$F$18</f>
        <v>0</v>
      </c>
    </row>
    <row r="120" spans="1:7" x14ac:dyDescent="0.15">
      <c r="A120" t="s">
        <v>750</v>
      </c>
      <c r="C120" s="218">
        <f>'2019 Donahues Program'!$T$22</f>
        <v>0</v>
      </c>
      <c r="D120" s="218">
        <f>'2019 Donahues Program'!$T$22</f>
        <v>0</v>
      </c>
      <c r="E120" t="s">
        <v>630</v>
      </c>
      <c r="F120" s="219">
        <f>'2019 Donahues Program'!T153</f>
        <v>0</v>
      </c>
      <c r="G120">
        <f>'2019 Donahues Program'!$F$18</f>
        <v>0</v>
      </c>
    </row>
    <row r="121" spans="1:7" x14ac:dyDescent="0.15">
      <c r="A121" t="s">
        <v>751</v>
      </c>
      <c r="C121" s="218">
        <f>'2019 Donahues Program'!$T$22</f>
        <v>0</v>
      </c>
      <c r="D121" s="218">
        <f>'2019 Donahues Program'!$T$22</f>
        <v>0</v>
      </c>
      <c r="E121" t="s">
        <v>631</v>
      </c>
      <c r="F121" s="219" t="e">
        <f>'2019 Donahues Program'!#REF!</f>
        <v>#REF!</v>
      </c>
      <c r="G121">
        <f>'2019 Donahues Program'!$F$18</f>
        <v>0</v>
      </c>
    </row>
    <row r="122" spans="1:7" x14ac:dyDescent="0.15">
      <c r="A122" t="s">
        <v>752</v>
      </c>
      <c r="C122" s="218">
        <f>'2019 Donahues Program'!$T$22</f>
        <v>0</v>
      </c>
      <c r="D122" s="218">
        <f>'2019 Donahues Program'!$T$22</f>
        <v>0</v>
      </c>
      <c r="E122" t="s">
        <v>632</v>
      </c>
      <c r="F122" s="219" t="e">
        <f>'2019 Donahues Program'!#REF!</f>
        <v>#REF!</v>
      </c>
      <c r="G122">
        <f>'2019 Donahues Program'!$F$18</f>
        <v>0</v>
      </c>
    </row>
    <row r="123" spans="1:7" x14ac:dyDescent="0.15">
      <c r="A123" t="s">
        <v>753</v>
      </c>
      <c r="C123" s="218">
        <f>'2019 Donahues Program'!$T$22</f>
        <v>0</v>
      </c>
      <c r="D123" s="218">
        <f>'2019 Donahues Program'!$T$22</f>
        <v>0</v>
      </c>
      <c r="E123" t="s">
        <v>633</v>
      </c>
      <c r="F123" s="219" t="e">
        <f>'2019 Donahues Program'!#REF!</f>
        <v>#REF!</v>
      </c>
      <c r="G123">
        <f>'2019 Donahues Program'!$F$18</f>
        <v>0</v>
      </c>
    </row>
    <row r="124" spans="1:7" x14ac:dyDescent="0.15">
      <c r="A124" t="s">
        <v>754</v>
      </c>
      <c r="C124" s="218">
        <f>'2019 Donahues Program'!$T$22</f>
        <v>0</v>
      </c>
      <c r="D124" s="218">
        <f>'2019 Donahues Program'!$T$22</f>
        <v>0</v>
      </c>
      <c r="E124" t="s">
        <v>634</v>
      </c>
      <c r="F124" s="219">
        <f>'2019 Donahues Program'!T151</f>
        <v>0</v>
      </c>
      <c r="G124">
        <f>'2019 Donahues Program'!$F$18</f>
        <v>0</v>
      </c>
    </row>
    <row r="125" spans="1:7" x14ac:dyDescent="0.15">
      <c r="A125" t="s">
        <v>755</v>
      </c>
      <c r="C125" s="218">
        <f>'2019 Donahues Program'!$T$22</f>
        <v>0</v>
      </c>
      <c r="D125" s="218">
        <f>'2019 Donahues Program'!$T$22</f>
        <v>0</v>
      </c>
      <c r="E125" t="s">
        <v>635</v>
      </c>
      <c r="F125" s="219">
        <f>'2019 Donahues Program'!T152</f>
        <v>0</v>
      </c>
      <c r="G125">
        <f>'2019 Donahues Program'!$F$18</f>
        <v>0</v>
      </c>
    </row>
    <row r="126" spans="1:7" x14ac:dyDescent="0.15">
      <c r="A126" t="s">
        <v>756</v>
      </c>
      <c r="C126" s="218">
        <f>'2019 Donahues Program'!$T$22</f>
        <v>0</v>
      </c>
      <c r="D126" s="218">
        <f>'2019 Donahues Program'!$T$22</f>
        <v>0</v>
      </c>
      <c r="E126" t="s">
        <v>636</v>
      </c>
      <c r="F126" s="219">
        <f>'2019 Donahues Program'!T154</f>
        <v>0</v>
      </c>
      <c r="G126">
        <f>'2019 Donahues Program'!$F$18</f>
        <v>0</v>
      </c>
    </row>
    <row r="127" spans="1:7" x14ac:dyDescent="0.15">
      <c r="A127" t="s">
        <v>757</v>
      </c>
      <c r="C127" s="218">
        <f>'2019 Donahues Program'!$T$22</f>
        <v>0</v>
      </c>
      <c r="D127" s="218">
        <f>'2019 Donahues Program'!$T$22</f>
        <v>0</v>
      </c>
      <c r="E127" t="s">
        <v>637</v>
      </c>
      <c r="F127" s="219">
        <f>'2019 Donahues Program'!T155</f>
        <v>0</v>
      </c>
      <c r="G127">
        <f>'2019 Donahues Program'!$F$18</f>
        <v>0</v>
      </c>
    </row>
    <row r="128" spans="1:7" x14ac:dyDescent="0.15">
      <c r="A128" t="s">
        <v>758</v>
      </c>
      <c r="C128" s="218">
        <f>'2019 Donahues Program'!$T$22</f>
        <v>0</v>
      </c>
      <c r="D128" s="218">
        <f>'2019 Donahues Program'!$T$22</f>
        <v>0</v>
      </c>
      <c r="E128" t="s">
        <v>638</v>
      </c>
      <c r="F128" s="219">
        <f>'2019 Donahues Program'!T156</f>
        <v>0</v>
      </c>
      <c r="G128">
        <f>'2019 Donahues Program'!$F$18</f>
        <v>0</v>
      </c>
    </row>
    <row r="129" spans="1:7" x14ac:dyDescent="0.15">
      <c r="A129" t="s">
        <v>639</v>
      </c>
      <c r="C129" s="218">
        <f>'2019 Donahues Program'!$T$22</f>
        <v>0</v>
      </c>
      <c r="D129" s="218">
        <f>'2019 Donahues Program'!$T$22</f>
        <v>0</v>
      </c>
      <c r="E129" t="s">
        <v>759</v>
      </c>
      <c r="F129" s="219">
        <f>'2019 Donahues Program'!T163</f>
        <v>0</v>
      </c>
      <c r="G129">
        <f>'2019 Donahues Program'!$F$18</f>
        <v>0</v>
      </c>
    </row>
    <row r="130" spans="1:7" x14ac:dyDescent="0.15">
      <c r="A130" t="s">
        <v>1053</v>
      </c>
      <c r="C130" s="218">
        <f>'2019 Donahues Program'!$T$22</f>
        <v>0</v>
      </c>
      <c r="D130" s="218">
        <f>'2019 Donahues Program'!$T$22</f>
        <v>0</v>
      </c>
      <c r="E130" t="s">
        <v>1066</v>
      </c>
      <c r="F130" s="219">
        <f>'2019 Donahues Program'!T164</f>
        <v>0</v>
      </c>
      <c r="G130">
        <f>'2019 Donahues Program'!$F$18</f>
        <v>0</v>
      </c>
    </row>
    <row r="131" spans="1:7" x14ac:dyDescent="0.15">
      <c r="A131" t="s">
        <v>640</v>
      </c>
      <c r="C131" s="218">
        <f>'2019 Donahues Program'!$T$22</f>
        <v>0</v>
      </c>
      <c r="D131" s="218">
        <f>'2019 Donahues Program'!$T$22</f>
        <v>0</v>
      </c>
      <c r="E131" t="s">
        <v>1067</v>
      </c>
      <c r="F131" s="219">
        <f>'2019 Donahues Program'!T165</f>
        <v>0</v>
      </c>
      <c r="G131">
        <f>'2019 Donahues Program'!$F$18</f>
        <v>0</v>
      </c>
    </row>
    <row r="132" spans="1:7" x14ac:dyDescent="0.15">
      <c r="A132" t="s">
        <v>641</v>
      </c>
      <c r="C132" s="218">
        <f>'2019 Donahues Program'!$T$22</f>
        <v>0</v>
      </c>
      <c r="D132" s="218">
        <f>'2019 Donahues Program'!$T$22</f>
        <v>0</v>
      </c>
      <c r="E132" t="s">
        <v>1068</v>
      </c>
      <c r="F132" s="219">
        <f>'2019 Donahues Program'!T166</f>
        <v>0</v>
      </c>
      <c r="G132">
        <f>'2019 Donahues Program'!$F$18</f>
        <v>0</v>
      </c>
    </row>
    <row r="133" spans="1:7" x14ac:dyDescent="0.15">
      <c r="A133" t="s">
        <v>642</v>
      </c>
      <c r="C133" s="218">
        <f>'2019 Donahues Program'!$T$22</f>
        <v>0</v>
      </c>
      <c r="D133" s="218">
        <f>'2019 Donahues Program'!$T$22</f>
        <v>0</v>
      </c>
      <c r="E133" t="s">
        <v>760</v>
      </c>
      <c r="F133" s="219">
        <f>'2019 Donahues Program'!T167</f>
        <v>0</v>
      </c>
      <c r="G133">
        <f>'2019 Donahues Program'!$F$18</f>
        <v>0</v>
      </c>
    </row>
    <row r="134" spans="1:7" x14ac:dyDescent="0.15">
      <c r="A134" t="s">
        <v>643</v>
      </c>
      <c r="C134" s="218">
        <f>'2019 Donahues Program'!$T$22</f>
        <v>0</v>
      </c>
      <c r="D134" s="218">
        <f>'2019 Donahues Program'!$T$22</f>
        <v>0</v>
      </c>
      <c r="E134" t="s">
        <v>761</v>
      </c>
      <c r="F134" s="219">
        <f>'2019 Donahues Program'!T168</f>
        <v>0</v>
      </c>
      <c r="G134">
        <f>'2019 Donahues Program'!$F$18</f>
        <v>0</v>
      </c>
    </row>
    <row r="135" spans="1:7" x14ac:dyDescent="0.15">
      <c r="A135" t="s">
        <v>644</v>
      </c>
      <c r="C135" s="218">
        <f>'2019 Donahues Program'!$T$22</f>
        <v>0</v>
      </c>
      <c r="D135" s="218">
        <f>'2019 Donahues Program'!$T$22</f>
        <v>0</v>
      </c>
      <c r="E135" t="s">
        <v>762</v>
      </c>
      <c r="F135" s="219">
        <f>'2019 Donahues Program'!T169</f>
        <v>0</v>
      </c>
      <c r="G135">
        <f>'2019 Donahues Program'!$F$18</f>
        <v>0</v>
      </c>
    </row>
    <row r="136" spans="1:7" x14ac:dyDescent="0.15">
      <c r="A136" t="s">
        <v>645</v>
      </c>
      <c r="C136" s="218">
        <f>'2019 Donahues Program'!$T$22</f>
        <v>0</v>
      </c>
      <c r="D136" s="218">
        <f>'2019 Donahues Program'!$T$22</f>
        <v>0</v>
      </c>
      <c r="E136" t="s">
        <v>763</v>
      </c>
      <c r="F136" s="219">
        <f>'2019 Donahues Program'!T170</f>
        <v>0</v>
      </c>
      <c r="G136">
        <f>'2019 Donahues Program'!$F$18</f>
        <v>0</v>
      </c>
    </row>
    <row r="137" spans="1:7" x14ac:dyDescent="0.15">
      <c r="A137" t="s">
        <v>1050</v>
      </c>
      <c r="C137" s="218">
        <f>'2019 Donahues Program'!$T$22</f>
        <v>0</v>
      </c>
      <c r="D137" s="218">
        <f>'2019 Donahues Program'!$T$22</f>
        <v>0</v>
      </c>
      <c r="E137" t="s">
        <v>764</v>
      </c>
      <c r="F137" s="219">
        <f>'2019 Donahues Program'!T171</f>
        <v>0</v>
      </c>
      <c r="G137">
        <f>'2019 Donahues Program'!$F$18</f>
        <v>0</v>
      </c>
    </row>
    <row r="138" spans="1:7" x14ac:dyDescent="0.15">
      <c r="A138" t="s">
        <v>646</v>
      </c>
      <c r="C138" s="218">
        <f>'2019 Donahues Program'!$T$22</f>
        <v>0</v>
      </c>
      <c r="D138" s="218">
        <f>'2019 Donahues Program'!$T$22</f>
        <v>0</v>
      </c>
      <c r="E138" t="s">
        <v>765</v>
      </c>
      <c r="F138" s="219">
        <f>'2019 Donahues Program'!T172</f>
        <v>0</v>
      </c>
      <c r="G138">
        <f>'2019 Donahues Program'!$F$18</f>
        <v>0</v>
      </c>
    </row>
    <row r="139" spans="1:7" x14ac:dyDescent="0.15">
      <c r="A139" t="s">
        <v>647</v>
      </c>
      <c r="C139" s="218">
        <f>'2019 Donahues Program'!$T$22</f>
        <v>0</v>
      </c>
      <c r="D139" s="218">
        <f>'2019 Donahues Program'!$T$22</f>
        <v>0</v>
      </c>
      <c r="E139" t="s">
        <v>766</v>
      </c>
      <c r="F139" s="219">
        <f>'2019 Donahues Program'!T173</f>
        <v>0</v>
      </c>
      <c r="G139">
        <f>'2019 Donahues Program'!$F$18</f>
        <v>0</v>
      </c>
    </row>
    <row r="140" spans="1:7" x14ac:dyDescent="0.15">
      <c r="A140" t="s">
        <v>648</v>
      </c>
      <c r="C140" s="218">
        <f>'2019 Donahues Program'!$T$22</f>
        <v>0</v>
      </c>
      <c r="D140" s="218">
        <f>'2019 Donahues Program'!$T$22</f>
        <v>0</v>
      </c>
      <c r="E140" t="s">
        <v>767</v>
      </c>
      <c r="F140" s="219">
        <f>'2019 Donahues Program'!T174</f>
        <v>0</v>
      </c>
      <c r="G140">
        <f>'2019 Donahues Program'!$F$18</f>
        <v>0</v>
      </c>
    </row>
    <row r="141" spans="1:7" x14ac:dyDescent="0.15">
      <c r="A141" t="s">
        <v>651</v>
      </c>
      <c r="C141" s="218">
        <f>'2019 Donahues Program'!$T$22</f>
        <v>0</v>
      </c>
      <c r="D141" s="218">
        <f>'2019 Donahues Program'!$T$22</f>
        <v>0</v>
      </c>
      <c r="E141" t="s">
        <v>768</v>
      </c>
      <c r="F141" s="219">
        <f>'2019 Donahues Program'!T175</f>
        <v>0</v>
      </c>
      <c r="G141">
        <f>'2019 Donahues Program'!$F$18</f>
        <v>0</v>
      </c>
    </row>
    <row r="142" spans="1:7" x14ac:dyDescent="0.15">
      <c r="A142" t="s">
        <v>650</v>
      </c>
      <c r="C142" s="218">
        <f>'2019 Donahues Program'!$T$22</f>
        <v>0</v>
      </c>
      <c r="D142" s="218">
        <f>'2019 Donahues Program'!$T$22</f>
        <v>0</v>
      </c>
      <c r="E142" t="s">
        <v>769</v>
      </c>
      <c r="F142" s="219">
        <f>'2019 Donahues Program'!T176</f>
        <v>0</v>
      </c>
      <c r="G142">
        <f>'2019 Donahues Program'!$F$18</f>
        <v>0</v>
      </c>
    </row>
    <row r="143" spans="1:7" x14ac:dyDescent="0.15">
      <c r="A143" t="s">
        <v>652</v>
      </c>
      <c r="C143" s="218">
        <f>'2019 Donahues Program'!$T$22</f>
        <v>0</v>
      </c>
      <c r="D143" s="218">
        <f>'2019 Donahues Program'!$T$22</f>
        <v>0</v>
      </c>
      <c r="E143" t="s">
        <v>770</v>
      </c>
      <c r="F143" s="219">
        <f>'2019 Donahues Program'!T177</f>
        <v>0</v>
      </c>
      <c r="G143">
        <f>'2019 Donahues Program'!$F$18</f>
        <v>0</v>
      </c>
    </row>
    <row r="144" spans="1:7" x14ac:dyDescent="0.15">
      <c r="A144" t="s">
        <v>653</v>
      </c>
      <c r="C144" s="218">
        <f>'2019 Donahues Program'!$T$22</f>
        <v>0</v>
      </c>
      <c r="D144" s="218">
        <f>'2019 Donahues Program'!$T$22</f>
        <v>0</v>
      </c>
      <c r="E144" t="s">
        <v>771</v>
      </c>
      <c r="F144" s="219">
        <f>'2019 Donahues Program'!T178</f>
        <v>0</v>
      </c>
      <c r="G144">
        <f>'2019 Donahues Program'!$F$18</f>
        <v>0</v>
      </c>
    </row>
    <row r="145" spans="1:7" x14ac:dyDescent="0.15">
      <c r="A145" t="s">
        <v>654</v>
      </c>
      <c r="C145" s="218">
        <f>'2019 Donahues Program'!$T$22</f>
        <v>0</v>
      </c>
      <c r="D145" s="218">
        <f>'2019 Donahues Program'!$T$22</f>
        <v>0</v>
      </c>
      <c r="E145" t="s">
        <v>772</v>
      </c>
      <c r="F145" s="219">
        <f>'2019 Donahues Program'!T179</f>
        <v>0</v>
      </c>
      <c r="G145">
        <f>'2019 Donahues Program'!$F$18</f>
        <v>0</v>
      </c>
    </row>
    <row r="146" spans="1:7" x14ac:dyDescent="0.15">
      <c r="A146" t="s">
        <v>655</v>
      </c>
      <c r="C146" s="218">
        <f>'2019 Donahues Program'!$T$22</f>
        <v>0</v>
      </c>
      <c r="D146" s="218">
        <f>'2019 Donahues Program'!$T$22</f>
        <v>0</v>
      </c>
      <c r="E146" t="s">
        <v>773</v>
      </c>
      <c r="F146" s="219">
        <f>'2019 Donahues Program'!T180</f>
        <v>0</v>
      </c>
      <c r="G146">
        <f>'2019 Donahues Program'!$F$18</f>
        <v>0</v>
      </c>
    </row>
    <row r="147" spans="1:7" x14ac:dyDescent="0.15">
      <c r="A147" t="s">
        <v>656</v>
      </c>
      <c r="C147" s="218">
        <f>'2019 Donahues Program'!$T$22</f>
        <v>0</v>
      </c>
      <c r="D147" s="218">
        <f>'2019 Donahues Program'!$T$22</f>
        <v>0</v>
      </c>
      <c r="E147" t="s">
        <v>774</v>
      </c>
      <c r="F147" s="219">
        <f>'2019 Donahues Program'!T181</f>
        <v>0</v>
      </c>
      <c r="G147">
        <f>'2019 Donahues Program'!$F$18</f>
        <v>0</v>
      </c>
    </row>
    <row r="148" spans="1:7" x14ac:dyDescent="0.15">
      <c r="A148" t="s">
        <v>657</v>
      </c>
      <c r="C148" s="218">
        <f>'2019 Donahues Program'!$T$22</f>
        <v>0</v>
      </c>
      <c r="D148" s="218">
        <f>'2019 Donahues Program'!$T$22</f>
        <v>0</v>
      </c>
      <c r="E148" t="s">
        <v>775</v>
      </c>
      <c r="F148" s="219">
        <f>'2019 Donahues Program'!T182</f>
        <v>0</v>
      </c>
      <c r="G148">
        <f>'2019 Donahues Program'!$F$18</f>
        <v>0</v>
      </c>
    </row>
    <row r="149" spans="1:7" x14ac:dyDescent="0.15">
      <c r="A149" t="s">
        <v>658</v>
      </c>
      <c r="C149" s="218">
        <f>'2019 Donahues Program'!$T$22</f>
        <v>0</v>
      </c>
      <c r="D149" s="218">
        <f>'2019 Donahues Program'!$T$22</f>
        <v>0</v>
      </c>
      <c r="E149" t="s">
        <v>776</v>
      </c>
      <c r="F149" s="219">
        <f>'2019 Donahues Program'!T183</f>
        <v>0</v>
      </c>
      <c r="G149">
        <f>'2019 Donahues Program'!$F$18</f>
        <v>0</v>
      </c>
    </row>
    <row r="150" spans="1:7" x14ac:dyDescent="0.15">
      <c r="A150" t="s">
        <v>1054</v>
      </c>
      <c r="C150" s="218">
        <f>'2019 Donahues Program'!$T$22</f>
        <v>0</v>
      </c>
      <c r="D150" s="218">
        <f>'2019 Donahues Program'!$T$22</f>
        <v>0</v>
      </c>
      <c r="E150" t="s">
        <v>1069</v>
      </c>
      <c r="F150" s="219">
        <f>'2019 Donahues Program'!T184</f>
        <v>0</v>
      </c>
      <c r="G150">
        <f>'2019 Donahues Program'!$F$18</f>
        <v>0</v>
      </c>
    </row>
    <row r="151" spans="1:7" x14ac:dyDescent="0.15">
      <c r="A151" t="s">
        <v>659</v>
      </c>
      <c r="C151" s="218">
        <f>'2019 Donahues Program'!$T$22</f>
        <v>0</v>
      </c>
      <c r="D151" s="218">
        <f>'2019 Donahues Program'!$T$22</f>
        <v>0</v>
      </c>
      <c r="E151" t="s">
        <v>777</v>
      </c>
      <c r="F151" s="219">
        <f>'2019 Donahues Program'!T185</f>
        <v>0</v>
      </c>
      <c r="G151">
        <f>'2019 Donahues Program'!$F$18</f>
        <v>0</v>
      </c>
    </row>
    <row r="152" spans="1:7" x14ac:dyDescent="0.15">
      <c r="A152" t="s">
        <v>1057</v>
      </c>
      <c r="C152" s="218">
        <f>'2019 Donahues Program'!$T$22</f>
        <v>0</v>
      </c>
      <c r="D152" s="218">
        <f>'2019 Donahues Program'!$T$22</f>
        <v>0</v>
      </c>
      <c r="E152" t="s">
        <v>1070</v>
      </c>
      <c r="F152" s="219">
        <f>'2019 Donahues Program'!T186</f>
        <v>0</v>
      </c>
      <c r="G152">
        <f>'2019 Donahues Program'!$F$18</f>
        <v>0</v>
      </c>
    </row>
    <row r="153" spans="1:7" x14ac:dyDescent="0.15">
      <c r="A153" t="s">
        <v>660</v>
      </c>
      <c r="C153" s="218">
        <f>'2019 Donahues Program'!$T$22</f>
        <v>0</v>
      </c>
      <c r="D153" s="218">
        <f>'2019 Donahues Program'!$T$22</f>
        <v>0</v>
      </c>
      <c r="E153" t="s">
        <v>778</v>
      </c>
      <c r="F153" s="219">
        <f>'2019 Donahues Program'!T188</f>
        <v>0</v>
      </c>
      <c r="G153">
        <f>'2019 Donahues Program'!$F$18</f>
        <v>0</v>
      </c>
    </row>
    <row r="154" spans="1:7" x14ac:dyDescent="0.15">
      <c r="A154" t="s">
        <v>873</v>
      </c>
      <c r="C154" s="218">
        <f>'2019 Donahues Program'!$T$22</f>
        <v>0</v>
      </c>
      <c r="D154" s="218">
        <f>'2019 Donahues Program'!$T$22</f>
        <v>0</v>
      </c>
      <c r="E154" t="s">
        <v>779</v>
      </c>
      <c r="F154" s="219">
        <f>'2019 Donahues Program'!T189</f>
        <v>0</v>
      </c>
      <c r="G154">
        <f>'2019 Donahues Program'!$F$18</f>
        <v>0</v>
      </c>
    </row>
    <row r="155" spans="1:7" x14ac:dyDescent="0.15">
      <c r="A155" t="s">
        <v>662</v>
      </c>
      <c r="C155" s="218">
        <f>'2019 Donahues Program'!$T$22</f>
        <v>0</v>
      </c>
      <c r="D155" s="218">
        <f>'2019 Donahues Program'!$T$22</f>
        <v>0</v>
      </c>
      <c r="E155" t="s">
        <v>780</v>
      </c>
      <c r="F155" s="219">
        <f>'2019 Donahues Program'!T190</f>
        <v>0</v>
      </c>
      <c r="G155">
        <f>'2019 Donahues Program'!$F$18</f>
        <v>0</v>
      </c>
    </row>
    <row r="156" spans="1:7" x14ac:dyDescent="0.15">
      <c r="A156" t="s">
        <v>663</v>
      </c>
      <c r="C156" s="218">
        <f>'2019 Donahues Program'!$T$22</f>
        <v>0</v>
      </c>
      <c r="D156" s="218">
        <f>'2019 Donahues Program'!$T$22</f>
        <v>0</v>
      </c>
      <c r="E156" t="s">
        <v>781</v>
      </c>
      <c r="F156" s="219">
        <f>'2019 Donahues Program'!T191</f>
        <v>0</v>
      </c>
      <c r="G156">
        <f>'2019 Donahues Program'!$F$18</f>
        <v>0</v>
      </c>
    </row>
    <row r="157" spans="1:7" x14ac:dyDescent="0.15">
      <c r="A157" t="s">
        <v>664</v>
      </c>
      <c r="C157" s="218">
        <f>'2019 Donahues Program'!$T$22</f>
        <v>0</v>
      </c>
      <c r="D157" s="218">
        <f>'2019 Donahues Program'!$T$22</f>
        <v>0</v>
      </c>
      <c r="E157" t="s">
        <v>782</v>
      </c>
      <c r="F157" s="219">
        <f>'2019 Donahues Program'!T192</f>
        <v>0</v>
      </c>
      <c r="G157">
        <f>'2019 Donahues Program'!$F$18</f>
        <v>0</v>
      </c>
    </row>
    <row r="158" spans="1:7" x14ac:dyDescent="0.15">
      <c r="A158" t="s">
        <v>665</v>
      </c>
      <c r="C158" s="218">
        <f>'2019 Donahues Program'!$T$22</f>
        <v>0</v>
      </c>
      <c r="D158" s="218">
        <f>'2019 Donahues Program'!$T$22</f>
        <v>0</v>
      </c>
      <c r="E158" t="s">
        <v>783</v>
      </c>
      <c r="F158" s="219">
        <f>'2019 Donahues Program'!T193</f>
        <v>0</v>
      </c>
      <c r="G158">
        <f>'2019 Donahues Program'!$F$18</f>
        <v>0</v>
      </c>
    </row>
    <row r="159" spans="1:7" x14ac:dyDescent="0.15">
      <c r="A159" t="s">
        <v>666</v>
      </c>
      <c r="C159" s="218">
        <f>'2019 Donahues Program'!$T$22</f>
        <v>0</v>
      </c>
      <c r="D159" s="218">
        <f>'2019 Donahues Program'!$T$22</f>
        <v>0</v>
      </c>
      <c r="E159" t="s">
        <v>784</v>
      </c>
      <c r="F159" s="219">
        <f>'2019 Donahues Program'!T194</f>
        <v>0</v>
      </c>
      <c r="G159">
        <f>'2019 Donahues Program'!$F$18</f>
        <v>0</v>
      </c>
    </row>
    <row r="160" spans="1:7" x14ac:dyDescent="0.15">
      <c r="A160" t="s">
        <v>667</v>
      </c>
      <c r="C160" s="218">
        <f>'2019 Donahues Program'!$T$22</f>
        <v>0</v>
      </c>
      <c r="D160" s="218">
        <f>'2019 Donahues Program'!$T$22</f>
        <v>0</v>
      </c>
      <c r="E160" t="s">
        <v>785</v>
      </c>
      <c r="F160" s="219">
        <f>'2019 Donahues Program'!T195</f>
        <v>0</v>
      </c>
      <c r="G160">
        <f>'2019 Donahues Program'!$F$18</f>
        <v>0</v>
      </c>
    </row>
    <row r="161" spans="1:7" x14ac:dyDescent="0.15">
      <c r="A161" t="s">
        <v>668</v>
      </c>
      <c r="C161" s="218">
        <f>'2019 Donahues Program'!$T$22</f>
        <v>0</v>
      </c>
      <c r="D161" s="218">
        <f>'2019 Donahues Program'!$T$22</f>
        <v>0</v>
      </c>
      <c r="E161" t="s">
        <v>786</v>
      </c>
      <c r="F161" s="219">
        <f>'2019 Donahues Program'!T196</f>
        <v>0</v>
      </c>
      <c r="G161">
        <f>'2019 Donahues Program'!$F$18</f>
        <v>0</v>
      </c>
    </row>
    <row r="162" spans="1:7" x14ac:dyDescent="0.15">
      <c r="A162" t="s">
        <v>669</v>
      </c>
      <c r="C162" s="218">
        <f>'2019 Donahues Program'!$T$22</f>
        <v>0</v>
      </c>
      <c r="D162" s="218">
        <f>'2019 Donahues Program'!$T$22</f>
        <v>0</v>
      </c>
      <c r="E162" t="s">
        <v>787</v>
      </c>
      <c r="F162" s="219">
        <f>'2019 Donahues Program'!T197</f>
        <v>0</v>
      </c>
      <c r="G162">
        <f>'2019 Donahues Program'!$F$18</f>
        <v>0</v>
      </c>
    </row>
    <row r="163" spans="1:7" x14ac:dyDescent="0.15">
      <c r="A163" t="s">
        <v>670</v>
      </c>
      <c r="C163" s="218">
        <f>'2019 Donahues Program'!$T$22</f>
        <v>0</v>
      </c>
      <c r="D163" s="218">
        <f>'2019 Donahues Program'!$T$22</f>
        <v>0</v>
      </c>
      <c r="E163" t="s">
        <v>788</v>
      </c>
      <c r="F163" s="219">
        <f>'2019 Donahues Program'!T198</f>
        <v>0</v>
      </c>
      <c r="G163">
        <f>'2019 Donahues Program'!$F$18</f>
        <v>0</v>
      </c>
    </row>
    <row r="164" spans="1:7" x14ac:dyDescent="0.15">
      <c r="A164" t="s">
        <v>671</v>
      </c>
      <c r="C164" s="218">
        <f>'2019 Donahues Program'!$T$22</f>
        <v>0</v>
      </c>
      <c r="D164" s="218">
        <f>'2019 Donahues Program'!$T$22</f>
        <v>0</v>
      </c>
      <c r="E164" t="s">
        <v>789</v>
      </c>
      <c r="F164" s="219">
        <f>'2019 Donahues Program'!T199</f>
        <v>0</v>
      </c>
      <c r="G164">
        <f>'2019 Donahues Program'!$F$18</f>
        <v>0</v>
      </c>
    </row>
    <row r="165" spans="1:7" x14ac:dyDescent="0.15">
      <c r="A165" t="s">
        <v>672</v>
      </c>
      <c r="C165" s="218">
        <f>'2019 Donahues Program'!$T$22</f>
        <v>0</v>
      </c>
      <c r="D165" s="218">
        <f>'2019 Donahues Program'!$T$22</f>
        <v>0</v>
      </c>
      <c r="E165" t="s">
        <v>790</v>
      </c>
      <c r="F165" s="219">
        <f>'2019 Donahues Program'!T200</f>
        <v>0</v>
      </c>
      <c r="G165">
        <f>'2019 Donahues Program'!$F$18</f>
        <v>0</v>
      </c>
    </row>
    <row r="166" spans="1:7" x14ac:dyDescent="0.15">
      <c r="A166" t="s">
        <v>673</v>
      </c>
      <c r="C166" s="218">
        <f>'2019 Donahues Program'!$T$22</f>
        <v>0</v>
      </c>
      <c r="D166" s="218">
        <f>'2019 Donahues Program'!$T$22</f>
        <v>0</v>
      </c>
      <c r="E166" t="s">
        <v>791</v>
      </c>
      <c r="F166" s="219">
        <f>'2019 Donahues Program'!T201</f>
        <v>0</v>
      </c>
      <c r="G166">
        <f>'2019 Donahues Program'!$F$18</f>
        <v>0</v>
      </c>
    </row>
    <row r="167" spans="1:7" x14ac:dyDescent="0.15">
      <c r="A167" t="s">
        <v>674</v>
      </c>
      <c r="C167" s="218">
        <f>'2019 Donahues Program'!$T$22</f>
        <v>0</v>
      </c>
      <c r="D167" s="218">
        <f>'2019 Donahues Program'!$T$22</f>
        <v>0</v>
      </c>
      <c r="E167" t="s">
        <v>792</v>
      </c>
      <c r="F167" s="219">
        <f>'2019 Donahues Program'!T202</f>
        <v>0</v>
      </c>
      <c r="G167">
        <f>'2019 Donahues Program'!$F$18</f>
        <v>0</v>
      </c>
    </row>
    <row r="168" spans="1:7" x14ac:dyDescent="0.15">
      <c r="A168" t="s">
        <v>874</v>
      </c>
      <c r="C168" s="218">
        <f>'2019 Donahues Program'!$T$22</f>
        <v>0</v>
      </c>
      <c r="D168" s="218">
        <f>'2019 Donahues Program'!$T$22</f>
        <v>0</v>
      </c>
      <c r="E168" t="s">
        <v>793</v>
      </c>
      <c r="F168" s="219">
        <f>'2019 Donahues Program'!T203</f>
        <v>0</v>
      </c>
      <c r="G168">
        <f>'2019 Donahues Program'!$F$18</f>
        <v>0</v>
      </c>
    </row>
    <row r="169" spans="1:7" x14ac:dyDescent="0.15">
      <c r="A169" t="s">
        <v>675</v>
      </c>
      <c r="C169" s="218">
        <f>'2019 Donahues Program'!$T$22</f>
        <v>0</v>
      </c>
      <c r="D169" s="218">
        <f>'2019 Donahues Program'!$T$22</f>
        <v>0</v>
      </c>
      <c r="E169" t="s">
        <v>794</v>
      </c>
      <c r="F169" s="219">
        <f>'2019 Donahues Program'!T204</f>
        <v>0</v>
      </c>
      <c r="G169">
        <f>'2019 Donahues Program'!$F$18</f>
        <v>0</v>
      </c>
    </row>
    <row r="170" spans="1:7" x14ac:dyDescent="0.15">
      <c r="A170" t="s">
        <v>676</v>
      </c>
      <c r="C170" s="218">
        <f>'2019 Donahues Program'!$T$22</f>
        <v>0</v>
      </c>
      <c r="D170" s="218">
        <f>'2019 Donahues Program'!$T$22</f>
        <v>0</v>
      </c>
      <c r="E170" t="s">
        <v>795</v>
      </c>
      <c r="F170" s="219">
        <f>'2019 Donahues Program'!T205</f>
        <v>0</v>
      </c>
      <c r="G170">
        <f>'2019 Donahues Program'!$F$18</f>
        <v>0</v>
      </c>
    </row>
    <row r="171" spans="1:7" x14ac:dyDescent="0.15">
      <c r="A171" t="s">
        <v>677</v>
      </c>
      <c r="C171" s="218">
        <f>'2019 Donahues Program'!$T$22</f>
        <v>0</v>
      </c>
      <c r="D171" s="218">
        <f>'2019 Donahues Program'!$T$22</f>
        <v>0</v>
      </c>
      <c r="E171" t="s">
        <v>796</v>
      </c>
      <c r="F171" s="219">
        <f>'2019 Donahues Program'!T206</f>
        <v>0</v>
      </c>
      <c r="G171">
        <f>'2019 Donahues Program'!$F$18</f>
        <v>0</v>
      </c>
    </row>
    <row r="172" spans="1:7" x14ac:dyDescent="0.15">
      <c r="A172" t="s">
        <v>678</v>
      </c>
      <c r="C172" s="218">
        <f>'2019 Donahues Program'!$T$22</f>
        <v>0</v>
      </c>
      <c r="D172" s="218">
        <f>'2019 Donahues Program'!$T$22</f>
        <v>0</v>
      </c>
      <c r="E172" t="s">
        <v>797</v>
      </c>
      <c r="F172" s="219">
        <f>'2019 Donahues Program'!T207</f>
        <v>0</v>
      </c>
      <c r="G172">
        <f>'2019 Donahues Program'!$F$18</f>
        <v>0</v>
      </c>
    </row>
    <row r="173" spans="1:7" x14ac:dyDescent="0.15">
      <c r="A173" t="s">
        <v>679</v>
      </c>
      <c r="C173" s="218">
        <f>'2019 Donahues Program'!$T$22</f>
        <v>0</v>
      </c>
      <c r="D173" s="218">
        <f>'2019 Donahues Program'!$T$22</f>
        <v>0</v>
      </c>
      <c r="E173" t="s">
        <v>798</v>
      </c>
      <c r="F173" s="219">
        <f>'2019 Donahues Program'!T208</f>
        <v>0</v>
      </c>
      <c r="G173">
        <f>'2019 Donahues Program'!$F$18</f>
        <v>0</v>
      </c>
    </row>
    <row r="174" spans="1:7" x14ac:dyDescent="0.15">
      <c r="A174" t="s">
        <v>680</v>
      </c>
      <c r="C174" s="218">
        <f>'2019 Donahues Program'!$T$22</f>
        <v>0</v>
      </c>
      <c r="D174" s="218">
        <f>'2019 Donahues Program'!$T$22</f>
        <v>0</v>
      </c>
      <c r="E174" t="s">
        <v>799</v>
      </c>
      <c r="F174" s="219">
        <f>'2019 Donahues Program'!T209</f>
        <v>0</v>
      </c>
      <c r="G174">
        <f>'2019 Donahues Program'!$F$18</f>
        <v>0</v>
      </c>
    </row>
    <row r="175" spans="1:7" x14ac:dyDescent="0.15">
      <c r="A175" t="s">
        <v>681</v>
      </c>
      <c r="C175" s="218">
        <f>'2019 Donahues Program'!$T$22</f>
        <v>0</v>
      </c>
      <c r="D175" s="218">
        <f>'2019 Donahues Program'!$T$22</f>
        <v>0</v>
      </c>
      <c r="E175" t="s">
        <v>800</v>
      </c>
      <c r="F175" s="219">
        <f>'2019 Donahues Program'!T210</f>
        <v>0</v>
      </c>
      <c r="G175">
        <f>'2019 Donahues Program'!$F$18</f>
        <v>0</v>
      </c>
    </row>
    <row r="176" spans="1:7" x14ac:dyDescent="0.15">
      <c r="A176" t="s">
        <v>682</v>
      </c>
      <c r="C176" s="218">
        <f>'2019 Donahues Program'!$T$22</f>
        <v>0</v>
      </c>
      <c r="D176" s="218">
        <f>'2019 Donahues Program'!$T$22</f>
        <v>0</v>
      </c>
      <c r="E176" t="s">
        <v>801</v>
      </c>
      <c r="F176" s="219">
        <f>'2019 Donahues Program'!T211</f>
        <v>0</v>
      </c>
      <c r="G176">
        <f>'2019 Donahues Program'!$F$18</f>
        <v>0</v>
      </c>
    </row>
    <row r="177" spans="1:7" x14ac:dyDescent="0.15">
      <c r="A177" t="s">
        <v>683</v>
      </c>
      <c r="C177" s="218">
        <f>'2019 Donahues Program'!$T$22</f>
        <v>0</v>
      </c>
      <c r="D177" s="218">
        <f>'2019 Donahues Program'!$T$22</f>
        <v>0</v>
      </c>
      <c r="E177" t="s">
        <v>802</v>
      </c>
      <c r="F177" s="219">
        <f>'2019 Donahues Program'!T212</f>
        <v>0</v>
      </c>
      <c r="G177">
        <f>'2019 Donahues Program'!$F$18</f>
        <v>0</v>
      </c>
    </row>
    <row r="178" spans="1:7" x14ac:dyDescent="0.15">
      <c r="A178" t="s">
        <v>684</v>
      </c>
      <c r="C178" s="218">
        <f>'2019 Donahues Program'!$T$22</f>
        <v>0</v>
      </c>
      <c r="D178" s="218">
        <f>'2019 Donahues Program'!$T$22</f>
        <v>0</v>
      </c>
      <c r="E178" t="s">
        <v>803</v>
      </c>
      <c r="F178" s="219">
        <f>'2019 Donahues Program'!T213</f>
        <v>0</v>
      </c>
      <c r="G178">
        <f>'2019 Donahues Program'!$F$18</f>
        <v>0</v>
      </c>
    </row>
    <row r="179" spans="1:7" x14ac:dyDescent="0.15">
      <c r="A179" t="s">
        <v>1051</v>
      </c>
      <c r="C179" s="218">
        <f>'2019 Donahues Program'!$T$22</f>
        <v>0</v>
      </c>
      <c r="D179" s="218">
        <f>'2019 Donahues Program'!$T$22</f>
        <v>0</v>
      </c>
      <c r="E179" t="s">
        <v>804</v>
      </c>
      <c r="F179" s="219">
        <f>'2019 Donahues Program'!T214</f>
        <v>0</v>
      </c>
      <c r="G179">
        <f>'2019 Donahues Program'!$F$18</f>
        <v>0</v>
      </c>
    </row>
    <row r="180" spans="1:7" x14ac:dyDescent="0.15">
      <c r="A180" t="s">
        <v>685</v>
      </c>
      <c r="C180" s="218">
        <f>'2019 Donahues Program'!$T$22</f>
        <v>0</v>
      </c>
      <c r="D180" s="218">
        <f>'2019 Donahues Program'!$T$22</f>
        <v>0</v>
      </c>
      <c r="E180" t="s">
        <v>805</v>
      </c>
      <c r="F180" s="219">
        <f>'2019 Donahues Program'!T215</f>
        <v>0</v>
      </c>
      <c r="G180">
        <f>'2019 Donahues Program'!$F$18</f>
        <v>0</v>
      </c>
    </row>
    <row r="181" spans="1:7" x14ac:dyDescent="0.15">
      <c r="A181" t="s">
        <v>686</v>
      </c>
      <c r="C181" s="218">
        <f>'2019 Donahues Program'!$T$22</f>
        <v>0</v>
      </c>
      <c r="D181" s="218">
        <f>'2019 Donahues Program'!$T$22</f>
        <v>0</v>
      </c>
      <c r="E181" t="s">
        <v>806</v>
      </c>
      <c r="F181" s="219">
        <f>'2019 Donahues Program'!T216</f>
        <v>0</v>
      </c>
      <c r="G181">
        <f>'2019 Donahues Program'!$F$18</f>
        <v>0</v>
      </c>
    </row>
    <row r="182" spans="1:7" x14ac:dyDescent="0.15">
      <c r="A182" t="s">
        <v>687</v>
      </c>
      <c r="C182" s="218">
        <f>'2019 Donahues Program'!$T$22</f>
        <v>0</v>
      </c>
      <c r="D182" s="218">
        <f>'2019 Donahues Program'!$T$22</f>
        <v>0</v>
      </c>
      <c r="E182" t="s">
        <v>807</v>
      </c>
      <c r="F182" s="219">
        <f>'2019 Donahues Program'!T217</f>
        <v>0</v>
      </c>
      <c r="G182">
        <f>'2019 Donahues Program'!$F$18</f>
        <v>0</v>
      </c>
    </row>
    <row r="183" spans="1:7" x14ac:dyDescent="0.15">
      <c r="A183" t="s">
        <v>688</v>
      </c>
      <c r="C183" s="218">
        <f>'2019 Donahues Program'!$T$22</f>
        <v>0</v>
      </c>
      <c r="D183" s="218">
        <f>'2019 Donahues Program'!$T$22</f>
        <v>0</v>
      </c>
      <c r="E183" t="s">
        <v>808</v>
      </c>
      <c r="F183" s="219">
        <f>'2019 Donahues Program'!T218</f>
        <v>0</v>
      </c>
      <c r="G183">
        <f>'2019 Donahues Program'!$F$18</f>
        <v>0</v>
      </c>
    </row>
    <row r="184" spans="1:7" x14ac:dyDescent="0.15">
      <c r="A184" t="s">
        <v>689</v>
      </c>
      <c r="C184" s="218">
        <f>'2019 Donahues Program'!$T$22</f>
        <v>0</v>
      </c>
      <c r="D184" s="218">
        <f>'2019 Donahues Program'!$T$22</f>
        <v>0</v>
      </c>
      <c r="E184" t="s">
        <v>809</v>
      </c>
      <c r="F184" s="219">
        <f>'2019 Donahues Program'!T219</f>
        <v>0</v>
      </c>
      <c r="G184">
        <f>'2019 Donahues Program'!$F$18</f>
        <v>0</v>
      </c>
    </row>
    <row r="185" spans="1:7" x14ac:dyDescent="0.15">
      <c r="A185" t="s">
        <v>690</v>
      </c>
      <c r="C185" s="218">
        <f>'2019 Donahues Program'!$T$22</f>
        <v>0</v>
      </c>
      <c r="D185" s="218">
        <f>'2019 Donahues Program'!$T$22</f>
        <v>0</v>
      </c>
      <c r="E185" t="s">
        <v>810</v>
      </c>
      <c r="F185" s="219">
        <f>'2019 Donahues Program'!T221</f>
        <v>0</v>
      </c>
      <c r="G185">
        <f>'2019 Donahues Program'!$F$18</f>
        <v>0</v>
      </c>
    </row>
    <row r="186" spans="1:7" x14ac:dyDescent="0.15">
      <c r="A186" t="s">
        <v>691</v>
      </c>
      <c r="C186" s="218">
        <f>'2019 Donahues Program'!$T$22</f>
        <v>0</v>
      </c>
      <c r="D186" s="218">
        <f>'2019 Donahues Program'!$T$22</f>
        <v>0</v>
      </c>
      <c r="E186" t="s">
        <v>811</v>
      </c>
      <c r="F186" s="219">
        <f>'2019 Donahues Program'!T222</f>
        <v>0</v>
      </c>
      <c r="G186">
        <f>'2019 Donahues Program'!$F$18</f>
        <v>0</v>
      </c>
    </row>
    <row r="187" spans="1:7" x14ac:dyDescent="0.15">
      <c r="A187" t="s">
        <v>692</v>
      </c>
      <c r="C187" s="218">
        <f>'2019 Donahues Program'!$T$22</f>
        <v>0</v>
      </c>
      <c r="D187" s="218">
        <f>'2019 Donahues Program'!$T$22</f>
        <v>0</v>
      </c>
      <c r="E187" t="s">
        <v>812</v>
      </c>
      <c r="F187" s="219">
        <f>'2019 Donahues Program'!T223</f>
        <v>0</v>
      </c>
      <c r="G187">
        <f>'2019 Donahues Program'!$F$18</f>
        <v>0</v>
      </c>
    </row>
    <row r="188" spans="1:7" x14ac:dyDescent="0.15">
      <c r="A188" t="s">
        <v>693</v>
      </c>
      <c r="C188" s="218">
        <f>'2019 Donahues Program'!$T$22</f>
        <v>0</v>
      </c>
      <c r="D188" s="218">
        <f>'2019 Donahues Program'!$T$22</f>
        <v>0</v>
      </c>
      <c r="E188" t="s">
        <v>813</v>
      </c>
      <c r="F188" s="219">
        <f>'2019 Donahues Program'!T224</f>
        <v>0</v>
      </c>
      <c r="G188">
        <f>'2019 Donahues Program'!$F$18</f>
        <v>0</v>
      </c>
    </row>
    <row r="189" spans="1:7" x14ac:dyDescent="0.15">
      <c r="A189" t="s">
        <v>1059</v>
      </c>
      <c r="C189" s="218">
        <f>'2019 Donahues Program'!$T$22</f>
        <v>0</v>
      </c>
      <c r="D189" s="218">
        <f>'2019 Donahues Program'!$T$22</f>
        <v>0</v>
      </c>
      <c r="E189" t="s">
        <v>1071</v>
      </c>
      <c r="F189" s="219">
        <f>'2019 Donahues Program'!T225</f>
        <v>0</v>
      </c>
      <c r="G189">
        <f>'2019 Donahues Program'!$F$18</f>
        <v>0</v>
      </c>
    </row>
    <row r="190" spans="1:7" x14ac:dyDescent="0.15">
      <c r="A190" t="s">
        <v>694</v>
      </c>
      <c r="C190" s="218">
        <f>'2019 Donahues Program'!$T$22</f>
        <v>0</v>
      </c>
      <c r="D190" s="218">
        <f>'2019 Donahues Program'!$T$22</f>
        <v>0</v>
      </c>
      <c r="E190" t="s">
        <v>814</v>
      </c>
      <c r="F190" s="219">
        <f>'2019 Donahues Program'!T226</f>
        <v>0</v>
      </c>
      <c r="G190">
        <f>'2019 Donahues Program'!$F$18</f>
        <v>0</v>
      </c>
    </row>
    <row r="191" spans="1:7" x14ac:dyDescent="0.15">
      <c r="A191" t="s">
        <v>695</v>
      </c>
      <c r="C191" s="218">
        <f>'2019 Donahues Program'!$T$22</f>
        <v>0</v>
      </c>
      <c r="D191" s="218">
        <f>'2019 Donahues Program'!$T$22</f>
        <v>0</v>
      </c>
      <c r="E191" t="s">
        <v>815</v>
      </c>
      <c r="F191" s="219">
        <f>'2019 Donahues Program'!T227</f>
        <v>0</v>
      </c>
      <c r="G191">
        <f>'2019 Donahues Program'!$F$18</f>
        <v>0</v>
      </c>
    </row>
    <row r="192" spans="1:7" x14ac:dyDescent="0.15">
      <c r="A192" t="s">
        <v>696</v>
      </c>
      <c r="C192" s="218">
        <f>'2019 Donahues Program'!$T$22</f>
        <v>0</v>
      </c>
      <c r="D192" s="218">
        <f>'2019 Donahues Program'!$T$22</f>
        <v>0</v>
      </c>
      <c r="E192" t="s">
        <v>816</v>
      </c>
      <c r="F192" s="219">
        <f>'2019 Donahues Program'!T228</f>
        <v>0</v>
      </c>
      <c r="G192">
        <f>'2019 Donahues Program'!$F$18</f>
        <v>0</v>
      </c>
    </row>
    <row r="193" spans="1:7" x14ac:dyDescent="0.15">
      <c r="A193" t="s">
        <v>697</v>
      </c>
      <c r="C193" s="218">
        <f>'2019 Donahues Program'!$T$22</f>
        <v>0</v>
      </c>
      <c r="D193" s="218">
        <f>'2019 Donahues Program'!$T$22</f>
        <v>0</v>
      </c>
      <c r="E193" t="s">
        <v>817</v>
      </c>
      <c r="F193" s="219">
        <f>'2019 Donahues Program'!T229</f>
        <v>0</v>
      </c>
      <c r="G193">
        <f>'2019 Donahues Program'!$F$18</f>
        <v>0</v>
      </c>
    </row>
    <row r="194" spans="1:7" x14ac:dyDescent="0.15">
      <c r="A194" t="s">
        <v>698</v>
      </c>
      <c r="C194" s="218">
        <f>'2019 Donahues Program'!$T$22</f>
        <v>0</v>
      </c>
      <c r="D194" s="218">
        <f>'2019 Donahues Program'!$T$22</f>
        <v>0</v>
      </c>
      <c r="E194" t="s">
        <v>818</v>
      </c>
      <c r="F194" s="219">
        <f>'2019 Donahues Program'!T230</f>
        <v>0</v>
      </c>
      <c r="G194">
        <f>'2019 Donahues Program'!$F$18</f>
        <v>0</v>
      </c>
    </row>
    <row r="195" spans="1:7" x14ac:dyDescent="0.15">
      <c r="A195" t="s">
        <v>699</v>
      </c>
      <c r="C195" s="218">
        <f>'2019 Donahues Program'!$T$22</f>
        <v>0</v>
      </c>
      <c r="D195" s="218">
        <f>'2019 Donahues Program'!$T$22</f>
        <v>0</v>
      </c>
      <c r="E195" t="s">
        <v>819</v>
      </c>
      <c r="F195" s="219">
        <f>'2019 Donahues Program'!T231</f>
        <v>0</v>
      </c>
      <c r="G195">
        <f>'2019 Donahues Program'!$F$18</f>
        <v>0</v>
      </c>
    </row>
    <row r="196" spans="1:7" x14ac:dyDescent="0.15">
      <c r="A196" t="s">
        <v>700</v>
      </c>
      <c r="C196" s="218">
        <f>'2019 Donahues Program'!$T$22</f>
        <v>0</v>
      </c>
      <c r="D196" s="218">
        <f>'2019 Donahues Program'!$T$22</f>
        <v>0</v>
      </c>
      <c r="E196" t="s">
        <v>820</v>
      </c>
      <c r="F196" s="219">
        <f>'2019 Donahues Program'!T232</f>
        <v>0</v>
      </c>
      <c r="G196">
        <f>'2019 Donahues Program'!$F$18</f>
        <v>0</v>
      </c>
    </row>
    <row r="197" spans="1:7" x14ac:dyDescent="0.15">
      <c r="A197" t="s">
        <v>701</v>
      </c>
      <c r="C197" s="218">
        <f>'2019 Donahues Program'!$T$22</f>
        <v>0</v>
      </c>
      <c r="D197" s="218">
        <f>'2019 Donahues Program'!$T$22</f>
        <v>0</v>
      </c>
      <c r="E197" t="s">
        <v>821</v>
      </c>
      <c r="F197" s="219">
        <f>'2019 Donahues Program'!T233</f>
        <v>0</v>
      </c>
      <c r="G197">
        <f>'2019 Donahues Program'!$F$18</f>
        <v>0</v>
      </c>
    </row>
    <row r="198" spans="1:7" x14ac:dyDescent="0.15">
      <c r="A198" t="s">
        <v>702</v>
      </c>
      <c r="C198" s="218">
        <f>'2019 Donahues Program'!$T$22</f>
        <v>0</v>
      </c>
      <c r="D198" s="218">
        <f>'2019 Donahues Program'!$T$22</f>
        <v>0</v>
      </c>
      <c r="E198" t="s">
        <v>822</v>
      </c>
      <c r="F198" s="219">
        <f>'2019 Donahues Program'!T234</f>
        <v>0</v>
      </c>
      <c r="G198">
        <f>'2019 Donahues Program'!$F$18</f>
        <v>0</v>
      </c>
    </row>
    <row r="199" spans="1:7" x14ac:dyDescent="0.15">
      <c r="A199" t="s">
        <v>703</v>
      </c>
      <c r="C199" s="218">
        <f>'2019 Donahues Program'!$T$22</f>
        <v>0</v>
      </c>
      <c r="D199" s="218">
        <f>'2019 Donahues Program'!$T$22</f>
        <v>0</v>
      </c>
      <c r="E199" t="s">
        <v>823</v>
      </c>
      <c r="F199" s="219">
        <f>'2019 Donahues Program'!T235</f>
        <v>0</v>
      </c>
      <c r="G199">
        <f>'2019 Donahues Program'!$F$18</f>
        <v>0</v>
      </c>
    </row>
    <row r="200" spans="1:7" x14ac:dyDescent="0.15">
      <c r="A200" t="s">
        <v>704</v>
      </c>
      <c r="C200" s="218">
        <f>'2019 Donahues Program'!$T$22</f>
        <v>0</v>
      </c>
      <c r="D200" s="218">
        <f>'2019 Donahues Program'!$T$22</f>
        <v>0</v>
      </c>
      <c r="E200" t="s">
        <v>824</v>
      </c>
      <c r="F200" s="219">
        <f>'2019 Donahues Program'!T236</f>
        <v>0</v>
      </c>
      <c r="G200">
        <f>'2019 Donahues Program'!$F$18</f>
        <v>0</v>
      </c>
    </row>
    <row r="201" spans="1:7" x14ac:dyDescent="0.15">
      <c r="A201" t="s">
        <v>705</v>
      </c>
      <c r="C201" s="218">
        <f>'2019 Donahues Program'!$T$22</f>
        <v>0</v>
      </c>
      <c r="D201" s="218">
        <f>'2019 Donahues Program'!$T$22</f>
        <v>0</v>
      </c>
      <c r="E201" t="s">
        <v>825</v>
      </c>
      <c r="F201" s="219">
        <f>'2019 Donahues Program'!T237</f>
        <v>0</v>
      </c>
      <c r="G201">
        <f>'2019 Donahues Program'!$F$18</f>
        <v>0</v>
      </c>
    </row>
    <row r="202" spans="1:7" x14ac:dyDescent="0.15">
      <c r="A202" t="s">
        <v>706</v>
      </c>
      <c r="C202" s="218">
        <f>'2019 Donahues Program'!$T$22</f>
        <v>0</v>
      </c>
      <c r="D202" s="218">
        <f>'2019 Donahues Program'!$T$22</f>
        <v>0</v>
      </c>
      <c r="E202" t="s">
        <v>826</v>
      </c>
      <c r="F202" s="219">
        <f>'2019 Donahues Program'!T238</f>
        <v>0</v>
      </c>
      <c r="G202">
        <f>'2019 Donahues Program'!$F$18</f>
        <v>0</v>
      </c>
    </row>
    <row r="203" spans="1:7" x14ac:dyDescent="0.15">
      <c r="A203" t="s">
        <v>707</v>
      </c>
      <c r="C203" s="218">
        <f>'2019 Donahues Program'!$T$22</f>
        <v>0</v>
      </c>
      <c r="D203" s="218">
        <f>'2019 Donahues Program'!$T$22</f>
        <v>0</v>
      </c>
      <c r="E203" t="s">
        <v>827</v>
      </c>
      <c r="F203" s="219">
        <f>'2019 Donahues Program'!T240</f>
        <v>0</v>
      </c>
      <c r="G203">
        <f>'2019 Donahues Program'!$F$18</f>
        <v>0</v>
      </c>
    </row>
    <row r="204" spans="1:7" x14ac:dyDescent="0.15">
      <c r="A204" t="s">
        <v>708</v>
      </c>
      <c r="C204" s="218">
        <f>'2019 Donahues Program'!$T$22</f>
        <v>0</v>
      </c>
      <c r="D204" s="218">
        <f>'2019 Donahues Program'!$T$22</f>
        <v>0</v>
      </c>
      <c r="E204" t="s">
        <v>828</v>
      </c>
      <c r="F204" s="219">
        <f>'2019 Donahues Program'!T241</f>
        <v>0</v>
      </c>
      <c r="G204">
        <f>'2019 Donahues Program'!$F$18</f>
        <v>0</v>
      </c>
    </row>
    <row r="205" spans="1:7" x14ac:dyDescent="0.15">
      <c r="A205" t="s">
        <v>1061</v>
      </c>
      <c r="C205" s="218">
        <f>'2019 Donahues Program'!$T$22</f>
        <v>0</v>
      </c>
      <c r="D205" s="218">
        <f>'2019 Donahues Program'!$T$22</f>
        <v>0</v>
      </c>
      <c r="E205" t="s">
        <v>1072</v>
      </c>
      <c r="F205" s="219">
        <f>'2019 Donahues Program'!T242</f>
        <v>0</v>
      </c>
      <c r="G205">
        <f>'2019 Donahues Program'!$F$18</f>
        <v>0</v>
      </c>
    </row>
    <row r="206" spans="1:7" x14ac:dyDescent="0.15">
      <c r="A206" t="s">
        <v>709</v>
      </c>
      <c r="C206" s="218">
        <f>'2019 Donahues Program'!$T$22</f>
        <v>0</v>
      </c>
      <c r="D206" s="218">
        <f>'2019 Donahues Program'!$T$22</f>
        <v>0</v>
      </c>
      <c r="E206" t="s">
        <v>829</v>
      </c>
      <c r="F206" s="219">
        <f>'2019 Donahues Program'!T243</f>
        <v>0</v>
      </c>
      <c r="G206">
        <f>'2019 Donahues Program'!$F$18</f>
        <v>0</v>
      </c>
    </row>
    <row r="207" spans="1:7" x14ac:dyDescent="0.15">
      <c r="A207" t="s">
        <v>710</v>
      </c>
      <c r="C207" s="218">
        <f>'2019 Donahues Program'!$T$22</f>
        <v>0</v>
      </c>
      <c r="D207" s="218">
        <f>'2019 Donahues Program'!$T$22</f>
        <v>0</v>
      </c>
      <c r="E207" t="s">
        <v>830</v>
      </c>
      <c r="F207" s="219">
        <f>'2019 Donahues Program'!T244</f>
        <v>0</v>
      </c>
      <c r="G207">
        <f>'2019 Donahues Program'!$F$18</f>
        <v>0</v>
      </c>
    </row>
    <row r="208" spans="1:7" x14ac:dyDescent="0.15">
      <c r="A208" t="s">
        <v>711</v>
      </c>
      <c r="C208" s="218">
        <f>'2019 Donahues Program'!$T$22</f>
        <v>0</v>
      </c>
      <c r="D208" s="218">
        <f>'2019 Donahues Program'!$T$22</f>
        <v>0</v>
      </c>
      <c r="E208" t="s">
        <v>831</v>
      </c>
      <c r="F208" s="219">
        <f>'2019 Donahues Program'!T245</f>
        <v>0</v>
      </c>
      <c r="G208">
        <f>'2019 Donahues Program'!$F$18</f>
        <v>0</v>
      </c>
    </row>
    <row r="209" spans="1:7" x14ac:dyDescent="0.15">
      <c r="A209" t="s">
        <v>712</v>
      </c>
      <c r="C209" s="218">
        <f>'2019 Donahues Program'!$T$22</f>
        <v>0</v>
      </c>
      <c r="D209" s="218">
        <f>'2019 Donahues Program'!$T$22</f>
        <v>0</v>
      </c>
      <c r="E209" t="s">
        <v>832</v>
      </c>
      <c r="F209" s="219">
        <f>'2019 Donahues Program'!T246</f>
        <v>0</v>
      </c>
      <c r="G209">
        <f>'2019 Donahues Program'!$F$18</f>
        <v>0</v>
      </c>
    </row>
    <row r="210" spans="1:7" x14ac:dyDescent="0.15">
      <c r="A210" t="s">
        <v>713</v>
      </c>
      <c r="C210" s="218">
        <f>'2019 Donahues Program'!$T$22</f>
        <v>0</v>
      </c>
      <c r="D210" s="218">
        <f>'2019 Donahues Program'!$T$22</f>
        <v>0</v>
      </c>
      <c r="E210" t="s">
        <v>833</v>
      </c>
      <c r="F210" s="219">
        <f>'2019 Donahues Program'!T247</f>
        <v>0</v>
      </c>
      <c r="G210">
        <f>'2019 Donahues Program'!$F$18</f>
        <v>0</v>
      </c>
    </row>
    <row r="211" spans="1:7" x14ac:dyDescent="0.15">
      <c r="A211" t="s">
        <v>714</v>
      </c>
      <c r="C211" s="218">
        <f>'2019 Donahues Program'!$T$22</f>
        <v>0</v>
      </c>
      <c r="D211" s="218">
        <f>'2019 Donahues Program'!$T$22</f>
        <v>0</v>
      </c>
      <c r="E211" t="s">
        <v>834</v>
      </c>
      <c r="F211" s="219">
        <f>'2019 Donahues Program'!T248</f>
        <v>0</v>
      </c>
      <c r="G211">
        <f>'2019 Donahues Program'!$F$18</f>
        <v>0</v>
      </c>
    </row>
    <row r="212" spans="1:7" x14ac:dyDescent="0.15">
      <c r="A212" t="s">
        <v>715</v>
      </c>
      <c r="C212" s="218">
        <f>'2019 Donahues Program'!$T$22</f>
        <v>0</v>
      </c>
      <c r="D212" s="218">
        <f>'2019 Donahues Program'!$T$22</f>
        <v>0</v>
      </c>
      <c r="E212" t="s">
        <v>835</v>
      </c>
      <c r="F212" s="219">
        <f>'2019 Donahues Program'!T249</f>
        <v>0</v>
      </c>
      <c r="G212">
        <f>'2019 Donahues Program'!$F$18</f>
        <v>0</v>
      </c>
    </row>
    <row r="213" spans="1:7" x14ac:dyDescent="0.15">
      <c r="A213" t="s">
        <v>716</v>
      </c>
      <c r="C213" s="218">
        <f>'2019 Donahues Program'!$T$22</f>
        <v>0</v>
      </c>
      <c r="D213" s="218">
        <f>'2019 Donahues Program'!$T$22</f>
        <v>0</v>
      </c>
      <c r="E213" t="s">
        <v>836</v>
      </c>
      <c r="F213" s="219">
        <f>'2019 Donahues Program'!T250</f>
        <v>0</v>
      </c>
      <c r="G213">
        <f>'2019 Donahues Program'!$F$18</f>
        <v>0</v>
      </c>
    </row>
    <row r="214" spans="1:7" x14ac:dyDescent="0.15">
      <c r="A214" t="s">
        <v>717</v>
      </c>
      <c r="C214" s="218">
        <f>'2019 Donahues Program'!$T$22</f>
        <v>0</v>
      </c>
      <c r="D214" s="218">
        <f>'2019 Donahues Program'!$T$22</f>
        <v>0</v>
      </c>
      <c r="E214" t="s">
        <v>837</v>
      </c>
      <c r="F214" s="219">
        <f>'2019 Donahues Program'!T251</f>
        <v>0</v>
      </c>
      <c r="G214">
        <f>'2019 Donahues Program'!$F$18</f>
        <v>0</v>
      </c>
    </row>
    <row r="215" spans="1:7" x14ac:dyDescent="0.15">
      <c r="A215" t="s">
        <v>718</v>
      </c>
      <c r="C215" s="218">
        <f>'2019 Donahues Program'!$T$22</f>
        <v>0</v>
      </c>
      <c r="D215" s="218">
        <f>'2019 Donahues Program'!$T$22</f>
        <v>0</v>
      </c>
      <c r="E215" t="s">
        <v>838</v>
      </c>
      <c r="F215" s="219">
        <f>'2019 Donahues Program'!T252</f>
        <v>0</v>
      </c>
      <c r="G215">
        <f>'2019 Donahues Program'!$F$18</f>
        <v>0</v>
      </c>
    </row>
    <row r="216" spans="1:7" x14ac:dyDescent="0.15">
      <c r="A216" t="s">
        <v>719</v>
      </c>
      <c r="C216" s="218">
        <f>'2019 Donahues Program'!$T$22</f>
        <v>0</v>
      </c>
      <c r="D216" s="218">
        <f>'2019 Donahues Program'!$T$22</f>
        <v>0</v>
      </c>
      <c r="E216" t="s">
        <v>839</v>
      </c>
      <c r="F216" s="219">
        <f>'2019 Donahues Program'!T253</f>
        <v>0</v>
      </c>
      <c r="G216">
        <f>'2019 Donahues Program'!$F$18</f>
        <v>0</v>
      </c>
    </row>
    <row r="217" spans="1:7" x14ac:dyDescent="0.15">
      <c r="A217" t="s">
        <v>720</v>
      </c>
      <c r="C217" s="218">
        <f>'2019 Donahues Program'!$T$22</f>
        <v>0</v>
      </c>
      <c r="D217" s="218">
        <f>'2019 Donahues Program'!$T$22</f>
        <v>0</v>
      </c>
      <c r="E217" t="s">
        <v>840</v>
      </c>
      <c r="F217" s="219">
        <f>'2019 Donahues Program'!T254</f>
        <v>0</v>
      </c>
      <c r="G217">
        <f>'2019 Donahues Program'!$F$18</f>
        <v>0</v>
      </c>
    </row>
    <row r="218" spans="1:7" x14ac:dyDescent="0.15">
      <c r="A218" t="s">
        <v>721</v>
      </c>
      <c r="C218" s="218">
        <f>'2019 Donahues Program'!$T$22</f>
        <v>0</v>
      </c>
      <c r="D218" s="218">
        <f>'2019 Donahues Program'!$T$22</f>
        <v>0</v>
      </c>
      <c r="E218" t="s">
        <v>841</v>
      </c>
      <c r="F218" s="219">
        <f>'2019 Donahues Program'!T255</f>
        <v>0</v>
      </c>
      <c r="G218">
        <f>'2019 Donahues Program'!$F$18</f>
        <v>0</v>
      </c>
    </row>
    <row r="219" spans="1:7" x14ac:dyDescent="0.15">
      <c r="A219" t="s">
        <v>722</v>
      </c>
      <c r="C219" s="218">
        <f>'2019 Donahues Program'!$T$22</f>
        <v>0</v>
      </c>
      <c r="D219" s="218">
        <f>'2019 Donahues Program'!$T$22</f>
        <v>0</v>
      </c>
      <c r="E219" t="s">
        <v>842</v>
      </c>
      <c r="F219" s="219">
        <f>'2019 Donahues Program'!T256</f>
        <v>0</v>
      </c>
      <c r="G219">
        <f>'2019 Donahues Program'!$F$18</f>
        <v>0</v>
      </c>
    </row>
    <row r="220" spans="1:7" x14ac:dyDescent="0.15">
      <c r="A220" t="s">
        <v>1074</v>
      </c>
      <c r="C220" s="218">
        <f>'2019 Donahues Program'!$T$22</f>
        <v>0</v>
      </c>
      <c r="D220" s="218">
        <f>'2019 Donahues Program'!$T$22</f>
        <v>0</v>
      </c>
      <c r="E220" t="s">
        <v>1075</v>
      </c>
      <c r="F220" s="219">
        <f>'2019 Donahues Program'!T257</f>
        <v>0</v>
      </c>
      <c r="G220">
        <f>'2019 Donahues Program'!$F$18</f>
        <v>0</v>
      </c>
    </row>
    <row r="221" spans="1:7" x14ac:dyDescent="0.15">
      <c r="A221" t="s">
        <v>723</v>
      </c>
      <c r="C221" s="218">
        <f>'2019 Donahues Program'!$T$22</f>
        <v>0</v>
      </c>
      <c r="D221" s="218">
        <f>'2019 Donahues Program'!$T$22</f>
        <v>0</v>
      </c>
      <c r="E221" t="s">
        <v>843</v>
      </c>
      <c r="F221" s="219">
        <f>'2019 Donahues Program'!T258</f>
        <v>0</v>
      </c>
      <c r="G221">
        <f>'2019 Donahues Program'!$F$18</f>
        <v>0</v>
      </c>
    </row>
    <row r="222" spans="1:7" x14ac:dyDescent="0.15">
      <c r="A222" t="s">
        <v>724</v>
      </c>
      <c r="C222" s="218">
        <f>'2019 Donahues Program'!$T$22</f>
        <v>0</v>
      </c>
      <c r="D222" s="218">
        <f>'2019 Donahues Program'!$T$22</f>
        <v>0</v>
      </c>
      <c r="E222" t="s">
        <v>844</v>
      </c>
      <c r="F222" s="219">
        <f>'2019 Donahues Program'!T259</f>
        <v>0</v>
      </c>
      <c r="G222">
        <f>'2019 Donahues Program'!$F$18</f>
        <v>0</v>
      </c>
    </row>
    <row r="223" spans="1:7" x14ac:dyDescent="0.15">
      <c r="A223" t="s">
        <v>725</v>
      </c>
      <c r="C223" s="218">
        <f>'2019 Donahues Program'!$T$22</f>
        <v>0</v>
      </c>
      <c r="D223" s="218">
        <f>'2019 Donahues Program'!$T$22</f>
        <v>0</v>
      </c>
      <c r="E223" t="s">
        <v>845</v>
      </c>
      <c r="F223" s="219">
        <f>'2019 Donahues Program'!T260</f>
        <v>0</v>
      </c>
      <c r="G223">
        <f>'2019 Donahues Program'!$F$18</f>
        <v>0</v>
      </c>
    </row>
    <row r="224" spans="1:7" x14ac:dyDescent="0.15">
      <c r="A224" t="s">
        <v>726</v>
      </c>
      <c r="C224" s="218">
        <f>'2019 Donahues Program'!$T$22</f>
        <v>0</v>
      </c>
      <c r="D224" s="218">
        <f>'2019 Donahues Program'!$T$22</f>
        <v>0</v>
      </c>
      <c r="E224" t="s">
        <v>846</v>
      </c>
      <c r="F224" s="219">
        <f>'2019 Donahues Program'!T261</f>
        <v>0</v>
      </c>
      <c r="G224">
        <f>'2019 Donahues Program'!$F$18</f>
        <v>0</v>
      </c>
    </row>
    <row r="225" spans="1:7" x14ac:dyDescent="0.15">
      <c r="A225" t="s">
        <v>727</v>
      </c>
      <c r="C225" s="218">
        <f>'2019 Donahues Program'!$T$22</f>
        <v>0</v>
      </c>
      <c r="D225" s="218">
        <f>'2019 Donahues Program'!$T$22</f>
        <v>0</v>
      </c>
      <c r="E225" t="s">
        <v>847</v>
      </c>
      <c r="F225" s="219">
        <f>'2019 Donahues Program'!T262</f>
        <v>0</v>
      </c>
      <c r="G225">
        <f>'2019 Donahues Program'!$F$18</f>
        <v>0</v>
      </c>
    </row>
    <row r="226" spans="1:7" x14ac:dyDescent="0.15">
      <c r="A226" t="s">
        <v>728</v>
      </c>
      <c r="C226" s="218">
        <f>'2019 Donahues Program'!$T$22</f>
        <v>0</v>
      </c>
      <c r="D226" s="218">
        <f>'2019 Donahues Program'!$T$22</f>
        <v>0</v>
      </c>
      <c r="E226" t="s">
        <v>848</v>
      </c>
      <c r="F226" s="219">
        <f>'2019 Donahues Program'!T263</f>
        <v>0</v>
      </c>
      <c r="G226">
        <f>'2019 Donahues Program'!$F$18</f>
        <v>0</v>
      </c>
    </row>
    <row r="227" spans="1:7" x14ac:dyDescent="0.15">
      <c r="A227" t="s">
        <v>729</v>
      </c>
      <c r="C227" s="218">
        <f>'2019 Donahues Program'!$T$22</f>
        <v>0</v>
      </c>
      <c r="D227" s="218">
        <f>'2019 Donahues Program'!$T$22</f>
        <v>0</v>
      </c>
      <c r="E227" t="s">
        <v>849</v>
      </c>
      <c r="F227" s="219">
        <f>'2019 Donahues Program'!T264</f>
        <v>0</v>
      </c>
      <c r="G227">
        <f>'2019 Donahues Program'!$F$18</f>
        <v>0</v>
      </c>
    </row>
    <row r="228" spans="1:7" x14ac:dyDescent="0.15">
      <c r="A228" t="s">
        <v>730</v>
      </c>
      <c r="C228" s="218">
        <f>'2019 Donahues Program'!$T$22</f>
        <v>0</v>
      </c>
      <c r="D228" s="218">
        <f>'2019 Donahues Program'!$T$22</f>
        <v>0</v>
      </c>
      <c r="E228" t="s">
        <v>850</v>
      </c>
      <c r="F228" s="219">
        <f>'2019 Donahues Program'!T265</f>
        <v>0</v>
      </c>
      <c r="G228">
        <f>'2019 Donahues Program'!$F$18</f>
        <v>0</v>
      </c>
    </row>
    <row r="229" spans="1:7" x14ac:dyDescent="0.15">
      <c r="A229" t="s">
        <v>875</v>
      </c>
      <c r="C229" s="218">
        <f>'2019 Donahues Program'!$T$22</f>
        <v>0</v>
      </c>
      <c r="D229" s="218">
        <f>'2019 Donahues Program'!$T$22</f>
        <v>0</v>
      </c>
      <c r="E229" t="s">
        <v>851</v>
      </c>
      <c r="F229" s="219">
        <f>'2019 Donahues Program'!T266</f>
        <v>0</v>
      </c>
      <c r="G229">
        <f>'2019 Donahues Program'!$F$18</f>
        <v>0</v>
      </c>
    </row>
    <row r="230" spans="1:7" x14ac:dyDescent="0.15">
      <c r="A230" t="s">
        <v>732</v>
      </c>
      <c r="C230" s="218">
        <f>'2019 Donahues Program'!$T$22</f>
        <v>0</v>
      </c>
      <c r="D230" s="218">
        <f>'2019 Donahues Program'!$T$22</f>
        <v>0</v>
      </c>
      <c r="E230" t="s">
        <v>852</v>
      </c>
      <c r="F230" s="219">
        <f>'2019 Donahues Program'!T267</f>
        <v>0</v>
      </c>
      <c r="G230">
        <f>'2019 Donahues Program'!$F$18</f>
        <v>0</v>
      </c>
    </row>
    <row r="231" spans="1:7" x14ac:dyDescent="0.15">
      <c r="A231" t="s">
        <v>733</v>
      </c>
      <c r="C231" s="218">
        <f>'2019 Donahues Program'!$T$22</f>
        <v>0</v>
      </c>
      <c r="D231" s="218">
        <f>'2019 Donahues Program'!$T$22</f>
        <v>0</v>
      </c>
      <c r="E231" t="s">
        <v>853</v>
      </c>
      <c r="F231" s="219">
        <f>'2019 Donahues Program'!T268</f>
        <v>0</v>
      </c>
      <c r="G231">
        <f>'2019 Donahues Program'!$F$18</f>
        <v>0</v>
      </c>
    </row>
    <row r="232" spans="1:7" x14ac:dyDescent="0.15">
      <c r="A232" t="s">
        <v>734</v>
      </c>
      <c r="C232" s="218">
        <f>'2019 Donahues Program'!$T$22</f>
        <v>0</v>
      </c>
      <c r="D232" s="218">
        <f>'2019 Donahues Program'!$T$22</f>
        <v>0</v>
      </c>
      <c r="E232" t="s">
        <v>854</v>
      </c>
      <c r="F232" s="219">
        <f>'2019 Donahues Program'!T269</f>
        <v>0</v>
      </c>
      <c r="G232">
        <f>'2019 Donahues Program'!$F$18</f>
        <v>0</v>
      </c>
    </row>
    <row r="233" spans="1:7" x14ac:dyDescent="0.15">
      <c r="A233" t="s">
        <v>735</v>
      </c>
      <c r="C233" s="218">
        <f>'2019 Donahues Program'!$T$22</f>
        <v>0</v>
      </c>
      <c r="D233" s="218">
        <f>'2019 Donahues Program'!$T$22</f>
        <v>0</v>
      </c>
      <c r="E233" t="s">
        <v>855</v>
      </c>
      <c r="F233" s="219">
        <f>'2019 Donahues Program'!T270</f>
        <v>0</v>
      </c>
      <c r="G233">
        <f>'2019 Donahues Program'!$F$18</f>
        <v>0</v>
      </c>
    </row>
    <row r="234" spans="1:7" x14ac:dyDescent="0.15">
      <c r="A234" t="s">
        <v>736</v>
      </c>
      <c r="C234" s="218">
        <f>'2019 Donahues Program'!$T$22</f>
        <v>0</v>
      </c>
      <c r="D234" s="218">
        <f>'2019 Donahues Program'!$T$22</f>
        <v>0</v>
      </c>
      <c r="E234" t="s">
        <v>856</v>
      </c>
      <c r="F234" s="219">
        <f>'2019 Donahues Program'!T271</f>
        <v>0</v>
      </c>
      <c r="G234">
        <f>'2019 Donahues Program'!$F$18</f>
        <v>0</v>
      </c>
    </row>
    <row r="235" spans="1:7" x14ac:dyDescent="0.15">
      <c r="A235" t="s">
        <v>737</v>
      </c>
      <c r="C235" s="218">
        <f>'2019 Donahues Program'!$T$22</f>
        <v>0</v>
      </c>
      <c r="D235" s="218">
        <f>'2019 Donahues Program'!$T$22</f>
        <v>0</v>
      </c>
      <c r="E235" t="s">
        <v>857</v>
      </c>
      <c r="F235" s="219">
        <f>'2019 Donahues Program'!T272</f>
        <v>0</v>
      </c>
      <c r="G235">
        <f>'2019 Donahues Program'!$F$18</f>
        <v>0</v>
      </c>
    </row>
    <row r="236" spans="1:7" x14ac:dyDescent="0.15">
      <c r="A236" t="s">
        <v>739</v>
      </c>
      <c r="C236" s="218">
        <f>'2019 Donahues Program'!$T$22</f>
        <v>0</v>
      </c>
      <c r="D236" s="218">
        <f>'2019 Donahues Program'!$T$22</f>
        <v>0</v>
      </c>
      <c r="E236" t="s">
        <v>858</v>
      </c>
      <c r="F236" s="219">
        <f>'2019 Donahues Program'!T273</f>
        <v>0</v>
      </c>
      <c r="G236">
        <f>'2019 Donahues Program'!$F$18</f>
        <v>0</v>
      </c>
    </row>
    <row r="237" spans="1:7" x14ac:dyDescent="0.15">
      <c r="A237" t="s">
        <v>740</v>
      </c>
      <c r="C237" s="218">
        <f>'2019 Donahues Program'!$T$22</f>
        <v>0</v>
      </c>
      <c r="D237" s="218">
        <f>'2019 Donahues Program'!$T$22</f>
        <v>0</v>
      </c>
      <c r="E237" t="s">
        <v>859</v>
      </c>
      <c r="F237" s="219">
        <f>'2019 Donahues Program'!T274</f>
        <v>0</v>
      </c>
      <c r="G237">
        <f>'2019 Donahues Program'!$F$18</f>
        <v>0</v>
      </c>
    </row>
    <row r="238" spans="1:7" x14ac:dyDescent="0.15">
      <c r="A238" t="s">
        <v>741</v>
      </c>
      <c r="C238" s="218">
        <f>'2019 Donahues Program'!$T$22</f>
        <v>0</v>
      </c>
      <c r="D238" s="218">
        <f>'2019 Donahues Program'!$T$22</f>
        <v>0</v>
      </c>
      <c r="E238" t="s">
        <v>860</v>
      </c>
      <c r="F238" s="219">
        <f>'2019 Donahues Program'!T275</f>
        <v>0</v>
      </c>
      <c r="G238">
        <f>'2019 Donahues Program'!$F$18</f>
        <v>0</v>
      </c>
    </row>
    <row r="239" spans="1:7" x14ac:dyDescent="0.15">
      <c r="A239" t="s">
        <v>742</v>
      </c>
      <c r="C239" s="218">
        <f>'2019 Donahues Program'!$T$22</f>
        <v>0</v>
      </c>
      <c r="D239" s="218">
        <f>'2019 Donahues Program'!$T$22</f>
        <v>0</v>
      </c>
      <c r="E239" t="s">
        <v>861</v>
      </c>
      <c r="F239" s="219">
        <f>'2019 Donahues Program'!T276</f>
        <v>0</v>
      </c>
      <c r="G239">
        <f>'2019 Donahues Program'!$F$18</f>
        <v>0</v>
      </c>
    </row>
    <row r="240" spans="1:7" x14ac:dyDescent="0.15">
      <c r="A240" t="s">
        <v>743</v>
      </c>
      <c r="C240" s="218">
        <f>'2019 Donahues Program'!$T$22</f>
        <v>0</v>
      </c>
      <c r="D240" s="218">
        <f>'2019 Donahues Program'!$T$22</f>
        <v>0</v>
      </c>
      <c r="E240" t="s">
        <v>862</v>
      </c>
      <c r="F240" s="219">
        <f>'2019 Donahues Program'!T277</f>
        <v>0</v>
      </c>
      <c r="G240">
        <f>'2019 Donahues Program'!$F$18</f>
        <v>0</v>
      </c>
    </row>
    <row r="241" spans="1:7" x14ac:dyDescent="0.15">
      <c r="A241" t="s">
        <v>744</v>
      </c>
      <c r="C241" s="218">
        <f>'2019 Donahues Program'!$T$22</f>
        <v>0</v>
      </c>
      <c r="D241" s="218">
        <f>'2019 Donahues Program'!$T$22</f>
        <v>0</v>
      </c>
      <c r="E241" t="s">
        <v>863</v>
      </c>
      <c r="F241" s="219">
        <f>'2019 Donahues Program'!T278</f>
        <v>0</v>
      </c>
      <c r="G241">
        <f>'2019 Donahues Program'!$F$18</f>
        <v>0</v>
      </c>
    </row>
    <row r="242" spans="1:7" x14ac:dyDescent="0.15">
      <c r="A242" t="s">
        <v>745</v>
      </c>
      <c r="C242" s="218">
        <f>'2019 Donahues Program'!$T$22</f>
        <v>0</v>
      </c>
      <c r="D242" s="218">
        <f>'2019 Donahues Program'!$T$22</f>
        <v>0</v>
      </c>
      <c r="E242" t="s">
        <v>864</v>
      </c>
      <c r="F242" s="219">
        <f>'2019 Donahues Program'!T279</f>
        <v>0</v>
      </c>
      <c r="G242">
        <f>'2019 Donahues Program'!$F$18</f>
        <v>0</v>
      </c>
    </row>
    <row r="243" spans="1:7" x14ac:dyDescent="0.15">
      <c r="A243" t="s">
        <v>746</v>
      </c>
      <c r="C243" s="218">
        <f>'2019 Donahues Program'!$T$22</f>
        <v>0</v>
      </c>
      <c r="D243" s="218">
        <f>'2019 Donahues Program'!$T$22</f>
        <v>0</v>
      </c>
      <c r="E243" t="s">
        <v>865</v>
      </c>
      <c r="F243" s="219">
        <f>'2019 Donahues Program'!T280</f>
        <v>0</v>
      </c>
      <c r="G243">
        <f>'2019 Donahues Program'!$F$18</f>
        <v>0</v>
      </c>
    </row>
    <row r="244" spans="1:7" x14ac:dyDescent="0.15">
      <c r="A244" t="s">
        <v>747</v>
      </c>
      <c r="C244" s="218">
        <f>'2019 Donahues Program'!$T$22</f>
        <v>0</v>
      </c>
      <c r="D244" s="218">
        <f>'2019 Donahues Program'!$T$22</f>
        <v>0</v>
      </c>
      <c r="E244" t="s">
        <v>866</v>
      </c>
      <c r="F244" s="219">
        <f>'2019 Donahues Program'!T281</f>
        <v>0</v>
      </c>
      <c r="G244">
        <f>'2019 Donahues Program'!$F$18</f>
        <v>0</v>
      </c>
    </row>
    <row r="245" spans="1:7" x14ac:dyDescent="0.15">
      <c r="A245" t="s">
        <v>748</v>
      </c>
      <c r="C245" s="218">
        <f>'2019 Donahues Program'!$T$22</f>
        <v>0</v>
      </c>
      <c r="D245" s="218">
        <f>'2019 Donahues Program'!$T$22</f>
        <v>0</v>
      </c>
      <c r="E245" t="s">
        <v>867</v>
      </c>
      <c r="F245" s="219">
        <f>'2019 Donahues Program'!T282</f>
        <v>0</v>
      </c>
      <c r="G245">
        <f>'2019 Donahues Program'!$F$18</f>
        <v>0</v>
      </c>
    </row>
    <row r="246" spans="1:7" x14ac:dyDescent="0.15">
      <c r="A246" t="s">
        <v>749</v>
      </c>
      <c r="C246" s="218">
        <f>'2019 Donahues Program'!$T$22</f>
        <v>0</v>
      </c>
      <c r="D246" s="218">
        <f>'2019 Donahues Program'!$T$22</f>
        <v>0</v>
      </c>
      <c r="E246" t="s">
        <v>868</v>
      </c>
      <c r="F246" s="219">
        <f>'2019 Donahues Program'!T285</f>
        <v>0</v>
      </c>
      <c r="G246">
        <f>'2019 Donahues Program'!$F$18</f>
        <v>0</v>
      </c>
    </row>
    <row r="247" spans="1:7" x14ac:dyDescent="0.15">
      <c r="A247" t="s">
        <v>750</v>
      </c>
      <c r="C247" s="218">
        <f>'2019 Donahues Program'!$T$22</f>
        <v>0</v>
      </c>
      <c r="D247" s="218">
        <f>'2019 Donahues Program'!$T$22</f>
        <v>0</v>
      </c>
      <c r="E247" t="s">
        <v>869</v>
      </c>
      <c r="F247" s="219">
        <f>'2019 Donahues Program'!T283</f>
        <v>0</v>
      </c>
      <c r="G247">
        <f>'2019 Donahues Program'!$F$18</f>
        <v>0</v>
      </c>
    </row>
    <row r="248" spans="1:7" x14ac:dyDescent="0.15">
      <c r="A248" t="s">
        <v>751</v>
      </c>
      <c r="C248" s="218">
        <f>'2019 Donahues Program'!$T$22</f>
        <v>0</v>
      </c>
      <c r="D248" s="218">
        <f>'2019 Donahues Program'!$T$22</f>
        <v>0</v>
      </c>
      <c r="E248" t="s">
        <v>870</v>
      </c>
      <c r="F248" s="219">
        <f>'2019 Donahues Program'!T284</f>
        <v>0</v>
      </c>
      <c r="G248">
        <f>'2019 Donahues Program'!$F$18</f>
        <v>0</v>
      </c>
    </row>
    <row r="249" spans="1:7" x14ac:dyDescent="0.15">
      <c r="A249" t="s">
        <v>752</v>
      </c>
      <c r="C249" s="218">
        <f>'2019 Donahues Program'!$T$22</f>
        <v>0</v>
      </c>
      <c r="D249" s="218">
        <f>'2019 Donahues Program'!$T$22</f>
        <v>0</v>
      </c>
      <c r="E249" t="s">
        <v>871</v>
      </c>
      <c r="F249" s="219">
        <f>'2019 Donahues Program'!T286</f>
        <v>0</v>
      </c>
      <c r="G249">
        <f>'2019 Donahues Program'!$F$18</f>
        <v>0</v>
      </c>
    </row>
    <row r="250" spans="1:7" x14ac:dyDescent="0.15">
      <c r="A250" t="s">
        <v>753</v>
      </c>
      <c r="C250" s="218">
        <f>'2019 Donahues Program'!$T$22</f>
        <v>0</v>
      </c>
      <c r="D250" s="218">
        <f>'2019 Donahues Program'!$T$22</f>
        <v>0</v>
      </c>
      <c r="E250" t="s">
        <v>872</v>
      </c>
      <c r="F250" s="219">
        <f>'2019 Donahues Program'!T288</f>
        <v>0</v>
      </c>
      <c r="G250">
        <f>'2019 Donahues Program'!$F$18</f>
        <v>0</v>
      </c>
    </row>
    <row r="251" spans="1:7" x14ac:dyDescent="0.15">
      <c r="A251" t="s">
        <v>901</v>
      </c>
      <c r="C251" s="218">
        <f>'2019 Donahues Program'!$T$22</f>
        <v>0</v>
      </c>
      <c r="D251" s="218">
        <f>'2019 Donahues Program'!$T$22</f>
        <v>0</v>
      </c>
      <c r="E251" t="s">
        <v>896</v>
      </c>
      <c r="F251" s="219" t="e">
        <f>'2019 Donahues Program'!#REF!</f>
        <v>#REF!</v>
      </c>
      <c r="G251">
        <f>'2019 Donahues Program'!$F$18</f>
        <v>0</v>
      </c>
    </row>
    <row r="252" spans="1:7" x14ac:dyDescent="0.15">
      <c r="A252" t="s">
        <v>754</v>
      </c>
      <c r="C252" s="218">
        <f>'2019 Donahues Program'!$T$22</f>
        <v>0</v>
      </c>
      <c r="D252" s="218">
        <f>'2019 Donahues Program'!$T$22</f>
        <v>0</v>
      </c>
      <c r="E252" t="s">
        <v>897</v>
      </c>
      <c r="F252" s="219" t="e">
        <f>'2019 Donahues Program'!#REF!</f>
        <v>#REF!</v>
      </c>
      <c r="G252">
        <f>'2019 Donahues Program'!$F$18</f>
        <v>0</v>
      </c>
    </row>
    <row r="253" spans="1:7" x14ac:dyDescent="0.15">
      <c r="A253" t="s">
        <v>755</v>
      </c>
      <c r="C253" s="218">
        <f>'2019 Donahues Program'!$T$22</f>
        <v>0</v>
      </c>
      <c r="D253" s="218">
        <f>'2019 Donahues Program'!$T$22</f>
        <v>0</v>
      </c>
      <c r="E253" t="s">
        <v>898</v>
      </c>
      <c r="F253" s="219" t="e">
        <f>'2019 Donahues Program'!#REF!</f>
        <v>#REF!</v>
      </c>
      <c r="G253">
        <f>'2019 Donahues Program'!$F$18</f>
        <v>0</v>
      </c>
    </row>
    <row r="254" spans="1:7" x14ac:dyDescent="0.15">
      <c r="A254" t="s">
        <v>757</v>
      </c>
      <c r="C254" s="218">
        <f>'2019 Donahues Program'!$T$22</f>
        <v>0</v>
      </c>
      <c r="D254" s="218">
        <f>'2019 Donahues Program'!$T$22</f>
        <v>0</v>
      </c>
      <c r="E254" t="s">
        <v>899</v>
      </c>
      <c r="F254" s="219" t="e">
        <f>'2019 Donahues Program'!#REF!</f>
        <v>#REF!</v>
      </c>
      <c r="G254">
        <f>'2019 Donahues Program'!$F$18</f>
        <v>0</v>
      </c>
    </row>
    <row r="255" spans="1:7" x14ac:dyDescent="0.15">
      <c r="A255" t="s">
        <v>758</v>
      </c>
      <c r="C255" s="218">
        <f>'2019 Donahues Program'!$T$22</f>
        <v>0</v>
      </c>
      <c r="D255" s="218">
        <f>'2019 Donahues Program'!$T$22</f>
        <v>0</v>
      </c>
      <c r="E255" t="s">
        <v>900</v>
      </c>
      <c r="F255" s="219" t="e">
        <f>'2019 Donahues Program'!#REF!</f>
        <v>#REF!</v>
      </c>
      <c r="G255">
        <f>'2019 Donahues Program'!$F$18</f>
        <v>0</v>
      </c>
    </row>
    <row r="256" spans="1:7" x14ac:dyDescent="0.15">
      <c r="A256" t="s">
        <v>901</v>
      </c>
      <c r="C256" s="218">
        <f>'2019 Donahues Program'!$T$22</f>
        <v>0</v>
      </c>
      <c r="D256" s="218">
        <f>'2019 Donahues Program'!$T$22</f>
        <v>0</v>
      </c>
      <c r="E256" t="s">
        <v>896</v>
      </c>
      <c r="F256" s="219" t="e">
        <f>'2019 Donahues Program'!#REF!</f>
        <v>#REF!</v>
      </c>
      <c r="G256">
        <f>'2019 Donahues Program'!$F$18</f>
        <v>0</v>
      </c>
    </row>
    <row r="257" spans="1:7" x14ac:dyDescent="0.15">
      <c r="A257" t="s">
        <v>754</v>
      </c>
      <c r="C257" s="218">
        <f>'2019 Donahues Program'!$T$22</f>
        <v>0</v>
      </c>
      <c r="D257" s="218">
        <f>'2019 Donahues Program'!$T$22</f>
        <v>0</v>
      </c>
      <c r="E257" t="s">
        <v>897</v>
      </c>
      <c r="F257" s="219" t="e">
        <f>'2019 Donahues Program'!#REF!</f>
        <v>#REF!</v>
      </c>
      <c r="G257">
        <f>'2019 Donahues Program'!$F$18</f>
        <v>0</v>
      </c>
    </row>
    <row r="258" spans="1:7" x14ac:dyDescent="0.15">
      <c r="A258" t="s">
        <v>755</v>
      </c>
      <c r="C258" s="218">
        <f>'2019 Donahues Program'!$T$22</f>
        <v>0</v>
      </c>
      <c r="D258" s="218">
        <f>'2019 Donahues Program'!$T$22</f>
        <v>0</v>
      </c>
      <c r="E258" t="s">
        <v>898</v>
      </c>
      <c r="F258" s="219" t="e">
        <f>'2019 Donahues Program'!#REF!</f>
        <v>#REF!</v>
      </c>
      <c r="G258">
        <f>'2019 Donahues Program'!$F$18</f>
        <v>0</v>
      </c>
    </row>
    <row r="259" spans="1:7" x14ac:dyDescent="0.15">
      <c r="A259" t="s">
        <v>757</v>
      </c>
      <c r="C259" s="218">
        <f>'2019 Donahues Program'!$T$22</f>
        <v>0</v>
      </c>
      <c r="D259" s="218">
        <f>'2019 Donahues Program'!$T$22</f>
        <v>0</v>
      </c>
      <c r="E259" t="s">
        <v>899</v>
      </c>
      <c r="F259" s="219" t="e">
        <f>'2019 Donahues Program'!#REF!</f>
        <v>#REF!</v>
      </c>
      <c r="G259">
        <f>'2019 Donahues Program'!$F$18</f>
        <v>0</v>
      </c>
    </row>
    <row r="260" spans="1:7" x14ac:dyDescent="0.15">
      <c r="A260" t="s">
        <v>758</v>
      </c>
      <c r="C260" s="218">
        <f>'2019 Donahues Program'!$T$22</f>
        <v>0</v>
      </c>
      <c r="D260" s="218">
        <f>'2019 Donahues Program'!$T$22</f>
        <v>0</v>
      </c>
      <c r="E260" t="s">
        <v>900</v>
      </c>
      <c r="F260" s="219" t="e">
        <f>'2019 Donahues Program'!#REF!</f>
        <v>#REF!</v>
      </c>
      <c r="G260">
        <f>'2019 Donahues Program'!$F$18</f>
        <v>0</v>
      </c>
    </row>
    <row r="261" spans="1:7" x14ac:dyDescent="0.15">
      <c r="A261" t="s">
        <v>639</v>
      </c>
      <c r="C261" s="218">
        <f>'2019 Donahues Program'!$T$22</f>
        <v>0</v>
      </c>
      <c r="D261" s="218">
        <f>'2019 Donahues Program'!$T$22</f>
        <v>0</v>
      </c>
      <c r="E261" t="s">
        <v>916</v>
      </c>
      <c r="F261" s="219">
        <f>'2019 Donahues Program'!T295</f>
        <v>0</v>
      </c>
      <c r="G261">
        <f>'2019 Donahues Program'!$F$18</f>
        <v>0</v>
      </c>
    </row>
    <row r="262" spans="1:7" x14ac:dyDescent="0.15">
      <c r="A262" t="s">
        <v>1053</v>
      </c>
      <c r="C262" s="218">
        <f>'2019 Donahues Program'!$T$22</f>
        <v>0</v>
      </c>
      <c r="D262" s="218">
        <f>'2019 Donahues Program'!$T$22</f>
        <v>0</v>
      </c>
      <c r="E262" t="s">
        <v>1076</v>
      </c>
      <c r="F262" s="219">
        <f>'2019 Donahues Program'!T296</f>
        <v>0</v>
      </c>
      <c r="G262">
        <f>'2019 Donahues Program'!$F$18</f>
        <v>0</v>
      </c>
    </row>
    <row r="263" spans="1:7" x14ac:dyDescent="0.15">
      <c r="A263" t="s">
        <v>640</v>
      </c>
      <c r="C263" s="218">
        <f>'2019 Donahues Program'!$T$22</f>
        <v>0</v>
      </c>
      <c r="D263" s="218">
        <f>'2019 Donahues Program'!$T$22</f>
        <v>0</v>
      </c>
      <c r="E263" t="s">
        <v>917</v>
      </c>
      <c r="F263" s="219">
        <f>'2019 Donahues Program'!T297</f>
        <v>0</v>
      </c>
      <c r="G263">
        <f>'2019 Donahues Program'!$F$18</f>
        <v>0</v>
      </c>
    </row>
    <row r="264" spans="1:7" x14ac:dyDescent="0.15">
      <c r="A264" t="s">
        <v>641</v>
      </c>
      <c r="C264" s="218">
        <f>'2019 Donahues Program'!$T$22</f>
        <v>0</v>
      </c>
      <c r="D264" s="218">
        <f>'2019 Donahues Program'!$T$22</f>
        <v>0</v>
      </c>
      <c r="E264" t="s">
        <v>918</v>
      </c>
      <c r="F264" s="219">
        <f>'2019 Donahues Program'!T298</f>
        <v>0</v>
      </c>
      <c r="G264">
        <f>'2019 Donahues Program'!$F$18</f>
        <v>0</v>
      </c>
    </row>
    <row r="265" spans="1:7" x14ac:dyDescent="0.15">
      <c r="A265" t="s">
        <v>642</v>
      </c>
      <c r="C265" s="218">
        <f>'2019 Donahues Program'!$T$22</f>
        <v>0</v>
      </c>
      <c r="D265" s="218">
        <f>'2019 Donahues Program'!$T$22</f>
        <v>0</v>
      </c>
      <c r="E265" t="s">
        <v>919</v>
      </c>
      <c r="F265" s="219">
        <f>'2019 Donahues Program'!T299</f>
        <v>0</v>
      </c>
      <c r="G265">
        <f>'2019 Donahues Program'!$F$18</f>
        <v>0</v>
      </c>
    </row>
    <row r="266" spans="1:7" x14ac:dyDescent="0.15">
      <c r="A266" t="s">
        <v>643</v>
      </c>
      <c r="C266" s="218">
        <f>'2019 Donahues Program'!$T$22</f>
        <v>0</v>
      </c>
      <c r="D266" s="218">
        <f>'2019 Donahues Program'!$T$22</f>
        <v>0</v>
      </c>
      <c r="E266" t="s">
        <v>920</v>
      </c>
      <c r="F266" s="219">
        <f>'2019 Donahues Program'!T300</f>
        <v>0</v>
      </c>
      <c r="G266">
        <f>'2019 Donahues Program'!$F$18</f>
        <v>0</v>
      </c>
    </row>
    <row r="267" spans="1:7" x14ac:dyDescent="0.15">
      <c r="A267" t="s">
        <v>644</v>
      </c>
      <c r="C267" s="218">
        <f>'2019 Donahues Program'!$T$22</f>
        <v>0</v>
      </c>
      <c r="D267" s="218">
        <f>'2019 Donahues Program'!$T$22</f>
        <v>0</v>
      </c>
      <c r="E267" t="s">
        <v>921</v>
      </c>
      <c r="F267" s="219">
        <f>'2019 Donahues Program'!T306</f>
        <v>0</v>
      </c>
      <c r="G267">
        <f>'2019 Donahues Program'!$F$18</f>
        <v>0</v>
      </c>
    </row>
    <row r="268" spans="1:7" x14ac:dyDescent="0.15">
      <c r="A268" t="s">
        <v>645</v>
      </c>
      <c r="C268" s="218">
        <f>'2019 Donahues Program'!$T$22</f>
        <v>0</v>
      </c>
      <c r="D268" s="218">
        <f>'2019 Donahues Program'!$T$22</f>
        <v>0</v>
      </c>
      <c r="E268" t="s">
        <v>922</v>
      </c>
      <c r="F268" s="219">
        <f>'2019 Donahues Program'!T307</f>
        <v>0</v>
      </c>
      <c r="G268">
        <f>'2019 Donahues Program'!$F$18</f>
        <v>0</v>
      </c>
    </row>
    <row r="269" spans="1:7" x14ac:dyDescent="0.15">
      <c r="A269" t="s">
        <v>1033</v>
      </c>
      <c r="C269" s="218">
        <f>'2019 Donahues Program'!$T$22</f>
        <v>0</v>
      </c>
      <c r="D269" s="218">
        <f>'2019 Donahues Program'!$T$22</f>
        <v>0</v>
      </c>
      <c r="E269" t="s">
        <v>923</v>
      </c>
      <c r="F269" s="219">
        <f>'2019 Donahues Program'!T308</f>
        <v>0</v>
      </c>
      <c r="G269">
        <f>'2019 Donahues Program'!$F$18</f>
        <v>0</v>
      </c>
    </row>
    <row r="270" spans="1:7" x14ac:dyDescent="0.15">
      <c r="A270" t="s">
        <v>646</v>
      </c>
      <c r="C270" s="218">
        <f>'2019 Donahues Program'!$T$22</f>
        <v>0</v>
      </c>
      <c r="D270" s="218">
        <f>'2019 Donahues Program'!$T$22</f>
        <v>0</v>
      </c>
      <c r="E270" t="s">
        <v>924</v>
      </c>
      <c r="F270" s="219">
        <f>'2019 Donahues Program'!T309</f>
        <v>0</v>
      </c>
      <c r="G270">
        <f>'2019 Donahues Program'!$F$18</f>
        <v>0</v>
      </c>
    </row>
    <row r="271" spans="1:7" x14ac:dyDescent="0.15">
      <c r="A271" t="s">
        <v>647</v>
      </c>
      <c r="C271" s="218">
        <f>'2019 Donahues Program'!$T$22</f>
        <v>0</v>
      </c>
      <c r="D271" s="218">
        <f>'2019 Donahues Program'!$T$22</f>
        <v>0</v>
      </c>
      <c r="E271" t="s">
        <v>925</v>
      </c>
      <c r="F271" s="219">
        <f>'2019 Donahues Program'!T310</f>
        <v>0</v>
      </c>
      <c r="G271">
        <f>'2019 Donahues Program'!$F$18</f>
        <v>0</v>
      </c>
    </row>
    <row r="272" spans="1:7" x14ac:dyDescent="0.15">
      <c r="A272" t="s">
        <v>648</v>
      </c>
      <c r="C272" s="218">
        <f>'2019 Donahues Program'!$T$22</f>
        <v>0</v>
      </c>
      <c r="D272" s="218">
        <f>'2019 Donahues Program'!$T$22</f>
        <v>0</v>
      </c>
      <c r="E272" t="s">
        <v>926</v>
      </c>
      <c r="F272" s="219">
        <f>'2019 Donahues Program'!T311</f>
        <v>0</v>
      </c>
      <c r="G272">
        <f>'2019 Donahues Program'!$F$18</f>
        <v>0</v>
      </c>
    </row>
    <row r="273" spans="1:7" x14ac:dyDescent="0.15">
      <c r="A273" t="s">
        <v>651</v>
      </c>
      <c r="C273" s="218">
        <f>'2019 Donahues Program'!$T$22</f>
        <v>0</v>
      </c>
      <c r="D273" s="218">
        <f>'2019 Donahues Program'!$T$22</f>
        <v>0</v>
      </c>
      <c r="E273" t="s">
        <v>927</v>
      </c>
      <c r="F273" s="219">
        <f>'2019 Donahues Program'!T312</f>
        <v>0</v>
      </c>
      <c r="G273">
        <f>'2019 Donahues Program'!$F$18</f>
        <v>0</v>
      </c>
    </row>
    <row r="274" spans="1:7" x14ac:dyDescent="0.15">
      <c r="A274" t="s">
        <v>650</v>
      </c>
      <c r="C274" s="218">
        <f>'2019 Donahues Program'!$T$22</f>
        <v>0</v>
      </c>
      <c r="D274" s="218">
        <f>'2019 Donahues Program'!$T$22</f>
        <v>0</v>
      </c>
      <c r="E274" t="s">
        <v>928</v>
      </c>
      <c r="F274" s="219">
        <f>'2019 Donahues Program'!T313</f>
        <v>0</v>
      </c>
      <c r="G274">
        <f>'2019 Donahues Program'!$F$18</f>
        <v>0</v>
      </c>
    </row>
    <row r="275" spans="1:7" x14ac:dyDescent="0.15">
      <c r="A275" t="s">
        <v>652</v>
      </c>
      <c r="C275" s="218">
        <f>'2019 Donahues Program'!$T$22</f>
        <v>0</v>
      </c>
      <c r="D275" s="218">
        <f>'2019 Donahues Program'!$T$22</f>
        <v>0</v>
      </c>
      <c r="E275" t="s">
        <v>929</v>
      </c>
      <c r="F275" s="219">
        <f>'2019 Donahues Program'!T314</f>
        <v>0</v>
      </c>
      <c r="G275">
        <f>'2019 Donahues Program'!$F$18</f>
        <v>0</v>
      </c>
    </row>
    <row r="276" spans="1:7" x14ac:dyDescent="0.15">
      <c r="A276" t="s">
        <v>653</v>
      </c>
      <c r="C276" s="218">
        <f>'2019 Donahues Program'!$T$22</f>
        <v>0</v>
      </c>
      <c r="D276" s="218">
        <f>'2019 Donahues Program'!$T$22</f>
        <v>0</v>
      </c>
      <c r="E276" t="s">
        <v>930</v>
      </c>
      <c r="F276" s="219">
        <f>'2019 Donahues Program'!T315</f>
        <v>0</v>
      </c>
      <c r="G276">
        <f>'2019 Donahues Program'!$F$18</f>
        <v>0</v>
      </c>
    </row>
    <row r="277" spans="1:7" x14ac:dyDescent="0.15">
      <c r="A277" t="s">
        <v>654</v>
      </c>
      <c r="C277" s="218">
        <f>'2019 Donahues Program'!$T$22</f>
        <v>0</v>
      </c>
      <c r="D277" s="218">
        <f>'2019 Donahues Program'!$T$22</f>
        <v>0</v>
      </c>
      <c r="E277" t="s">
        <v>931</v>
      </c>
      <c r="F277" s="219">
        <f>'2019 Donahues Program'!T316</f>
        <v>0</v>
      </c>
      <c r="G277">
        <f>'2019 Donahues Program'!$F$18</f>
        <v>0</v>
      </c>
    </row>
    <row r="278" spans="1:7" x14ac:dyDescent="0.15">
      <c r="A278" t="s">
        <v>655</v>
      </c>
      <c r="C278" s="218">
        <f>'2019 Donahues Program'!$T$22</f>
        <v>0</v>
      </c>
      <c r="D278" s="218">
        <f>'2019 Donahues Program'!$T$22</f>
        <v>0</v>
      </c>
      <c r="E278" t="s">
        <v>932</v>
      </c>
      <c r="F278" s="219">
        <f>'2019 Donahues Program'!T317</f>
        <v>0</v>
      </c>
      <c r="G278">
        <f>'2019 Donahues Program'!$F$18</f>
        <v>0</v>
      </c>
    </row>
    <row r="279" spans="1:7" x14ac:dyDescent="0.15">
      <c r="A279" t="s">
        <v>656</v>
      </c>
      <c r="C279" s="218">
        <f>'2019 Donahues Program'!$T$22</f>
        <v>0</v>
      </c>
      <c r="D279" s="218">
        <f>'2019 Donahues Program'!$T$22</f>
        <v>0</v>
      </c>
      <c r="E279" t="s">
        <v>933</v>
      </c>
      <c r="F279" s="219">
        <f>'2019 Donahues Program'!T318</f>
        <v>0</v>
      </c>
      <c r="G279">
        <f>'2019 Donahues Program'!$F$18</f>
        <v>0</v>
      </c>
    </row>
    <row r="280" spans="1:7" x14ac:dyDescent="0.15">
      <c r="A280" t="s">
        <v>657</v>
      </c>
      <c r="C280" s="218">
        <f>'2019 Donahues Program'!$T$22</f>
        <v>0</v>
      </c>
      <c r="D280" s="218">
        <f>'2019 Donahues Program'!$T$22</f>
        <v>0</v>
      </c>
      <c r="E280" t="s">
        <v>934</v>
      </c>
      <c r="F280" s="219">
        <f>'2019 Donahues Program'!T319</f>
        <v>0</v>
      </c>
      <c r="G280">
        <f>'2019 Donahues Program'!$F$18</f>
        <v>0</v>
      </c>
    </row>
    <row r="281" spans="1:7" x14ac:dyDescent="0.15">
      <c r="A281" t="s">
        <v>658</v>
      </c>
      <c r="C281" s="218">
        <f>'2019 Donahues Program'!$T$22</f>
        <v>0</v>
      </c>
      <c r="D281" s="218">
        <f>'2019 Donahues Program'!$T$22</f>
        <v>0</v>
      </c>
      <c r="E281" t="s">
        <v>935</v>
      </c>
      <c r="F281" s="219">
        <f>'2019 Donahues Program'!T320</f>
        <v>0</v>
      </c>
      <c r="G281">
        <f>'2019 Donahues Program'!$F$18</f>
        <v>0</v>
      </c>
    </row>
    <row r="282" spans="1:7" x14ac:dyDescent="0.15">
      <c r="A282" t="s">
        <v>1054</v>
      </c>
      <c r="C282" s="218">
        <f>'2019 Donahues Program'!$T$22</f>
        <v>0</v>
      </c>
      <c r="D282" s="218">
        <f>'2019 Donahues Program'!$T$22</f>
        <v>0</v>
      </c>
      <c r="E282" t="s">
        <v>1077</v>
      </c>
      <c r="F282" s="219">
        <f>'2019 Donahues Program'!T321</f>
        <v>0</v>
      </c>
      <c r="G282">
        <f>'2019 Donahues Program'!$F$18</f>
        <v>0</v>
      </c>
    </row>
    <row r="283" spans="1:7" x14ac:dyDescent="0.15">
      <c r="A283" t="s">
        <v>659</v>
      </c>
      <c r="C283" s="218">
        <f>'2019 Donahues Program'!$T$22</f>
        <v>0</v>
      </c>
      <c r="D283" s="218">
        <f>'2019 Donahues Program'!$T$22</f>
        <v>0</v>
      </c>
      <c r="E283" t="s">
        <v>936</v>
      </c>
      <c r="F283" s="219">
        <f>'2019 Donahues Program'!T322</f>
        <v>0</v>
      </c>
      <c r="G283">
        <f>'2019 Donahues Program'!$F$18</f>
        <v>0</v>
      </c>
    </row>
    <row r="284" spans="1:7" x14ac:dyDescent="0.15">
      <c r="A284" t="s">
        <v>1057</v>
      </c>
      <c r="C284" s="218">
        <f>'2019 Donahues Program'!$T$22</f>
        <v>0</v>
      </c>
      <c r="D284" s="218">
        <f>'2019 Donahues Program'!$T$22</f>
        <v>0</v>
      </c>
      <c r="E284" t="s">
        <v>1078</v>
      </c>
      <c r="F284" s="219">
        <f>'2019 Donahues Program'!T324</f>
        <v>0</v>
      </c>
      <c r="G284">
        <f>'2019 Donahues Program'!$F$18</f>
        <v>0</v>
      </c>
    </row>
    <row r="285" spans="1:7" x14ac:dyDescent="0.15">
      <c r="A285" t="s">
        <v>660</v>
      </c>
      <c r="C285" s="218">
        <f>'2019 Donahues Program'!$T$22</f>
        <v>0</v>
      </c>
      <c r="D285" s="218">
        <f>'2019 Donahues Program'!$T$22</f>
        <v>0</v>
      </c>
      <c r="E285" t="s">
        <v>937</v>
      </c>
      <c r="F285" s="219">
        <f>'2019 Donahues Program'!T325</f>
        <v>0</v>
      </c>
      <c r="G285">
        <f>'2019 Donahues Program'!$F$18</f>
        <v>0</v>
      </c>
    </row>
    <row r="286" spans="1:7" x14ac:dyDescent="0.15">
      <c r="A286" t="s">
        <v>661</v>
      </c>
      <c r="C286" s="218">
        <f>'2019 Donahues Program'!$T$22</f>
        <v>0</v>
      </c>
      <c r="D286" s="218">
        <f>'2019 Donahues Program'!$T$22</f>
        <v>0</v>
      </c>
      <c r="E286" t="s">
        <v>938</v>
      </c>
      <c r="F286" s="219">
        <f>'2019 Donahues Program'!T326</f>
        <v>0</v>
      </c>
      <c r="G286">
        <f>'2019 Donahues Program'!$F$18</f>
        <v>0</v>
      </c>
    </row>
    <row r="287" spans="1:7" x14ac:dyDescent="0.15">
      <c r="A287" t="s">
        <v>662</v>
      </c>
      <c r="C287" s="218">
        <f>'2019 Donahues Program'!$T$22</f>
        <v>0</v>
      </c>
      <c r="D287" s="218">
        <f>'2019 Donahues Program'!$T$22</f>
        <v>0</v>
      </c>
      <c r="E287" t="s">
        <v>939</v>
      </c>
      <c r="F287" s="219">
        <f>'2019 Donahues Program'!T327</f>
        <v>0</v>
      </c>
      <c r="G287">
        <f>'2019 Donahues Program'!$F$18</f>
        <v>0</v>
      </c>
    </row>
    <row r="288" spans="1:7" x14ac:dyDescent="0.15">
      <c r="A288" t="s">
        <v>663</v>
      </c>
      <c r="C288" s="218">
        <f>'2019 Donahues Program'!$T$22</f>
        <v>0</v>
      </c>
      <c r="D288" s="218">
        <f>'2019 Donahues Program'!$T$22</f>
        <v>0</v>
      </c>
      <c r="E288" t="s">
        <v>940</v>
      </c>
      <c r="F288" s="219">
        <f>'2019 Donahues Program'!T328</f>
        <v>0</v>
      </c>
      <c r="G288">
        <f>'2019 Donahues Program'!$F$18</f>
        <v>0</v>
      </c>
    </row>
    <row r="289" spans="1:7" x14ac:dyDescent="0.15">
      <c r="A289" t="s">
        <v>664</v>
      </c>
      <c r="C289" s="218">
        <f>'2019 Donahues Program'!$T$22</f>
        <v>0</v>
      </c>
      <c r="D289" s="218">
        <f>'2019 Donahues Program'!$T$22</f>
        <v>0</v>
      </c>
      <c r="E289" t="s">
        <v>941</v>
      </c>
      <c r="F289" s="219">
        <f>'2019 Donahues Program'!T329</f>
        <v>0</v>
      </c>
      <c r="G289">
        <f>'2019 Donahues Program'!$F$18</f>
        <v>0</v>
      </c>
    </row>
    <row r="290" spans="1:7" x14ac:dyDescent="0.15">
      <c r="A290" t="s">
        <v>665</v>
      </c>
      <c r="C290" s="218">
        <f>'2019 Donahues Program'!$T$22</f>
        <v>0</v>
      </c>
      <c r="D290" s="218">
        <f>'2019 Donahues Program'!$T$22</f>
        <v>0</v>
      </c>
      <c r="E290" t="s">
        <v>942</v>
      </c>
      <c r="F290" s="219">
        <f>'2019 Donahues Program'!T330</f>
        <v>0</v>
      </c>
      <c r="G290">
        <f>'2019 Donahues Program'!$F$18</f>
        <v>0</v>
      </c>
    </row>
    <row r="291" spans="1:7" x14ac:dyDescent="0.15">
      <c r="A291" t="s">
        <v>666</v>
      </c>
      <c r="C291" s="218">
        <f>'2019 Donahues Program'!$T$22</f>
        <v>0</v>
      </c>
      <c r="D291" s="218">
        <f>'2019 Donahues Program'!$T$22</f>
        <v>0</v>
      </c>
      <c r="E291" t="s">
        <v>943</v>
      </c>
      <c r="F291" s="219">
        <f>'2019 Donahues Program'!T331</f>
        <v>0</v>
      </c>
      <c r="G291">
        <f>'2019 Donahues Program'!$F$18</f>
        <v>0</v>
      </c>
    </row>
    <row r="292" spans="1:7" x14ac:dyDescent="0.15">
      <c r="A292" t="s">
        <v>667</v>
      </c>
      <c r="C292" s="218">
        <f>'2019 Donahues Program'!$T$22</f>
        <v>0</v>
      </c>
      <c r="D292" s="218">
        <f>'2019 Donahues Program'!$T$22</f>
        <v>0</v>
      </c>
      <c r="E292" t="s">
        <v>944</v>
      </c>
      <c r="F292" s="219">
        <f>'2019 Donahues Program'!T332</f>
        <v>0</v>
      </c>
      <c r="G292">
        <f>'2019 Donahues Program'!$F$18</f>
        <v>0</v>
      </c>
    </row>
    <row r="293" spans="1:7" x14ac:dyDescent="0.15">
      <c r="A293" t="s">
        <v>668</v>
      </c>
      <c r="C293" s="218">
        <f>'2019 Donahues Program'!$T$22</f>
        <v>0</v>
      </c>
      <c r="D293" s="218">
        <f>'2019 Donahues Program'!$T$22</f>
        <v>0</v>
      </c>
      <c r="E293" t="s">
        <v>945</v>
      </c>
      <c r="F293" s="219">
        <f>'2019 Donahues Program'!T333</f>
        <v>0</v>
      </c>
      <c r="G293">
        <f>'2019 Donahues Program'!$F$18</f>
        <v>0</v>
      </c>
    </row>
    <row r="294" spans="1:7" x14ac:dyDescent="0.15">
      <c r="A294" t="s">
        <v>669</v>
      </c>
      <c r="C294" s="218">
        <f>'2019 Donahues Program'!$T$22</f>
        <v>0</v>
      </c>
      <c r="D294" s="218">
        <f>'2019 Donahues Program'!$T$22</f>
        <v>0</v>
      </c>
      <c r="E294" t="s">
        <v>946</v>
      </c>
      <c r="F294" s="219">
        <f>'2019 Donahues Program'!T334</f>
        <v>0</v>
      </c>
      <c r="G294">
        <f>'2019 Donahues Program'!$F$18</f>
        <v>0</v>
      </c>
    </row>
    <row r="295" spans="1:7" x14ac:dyDescent="0.15">
      <c r="A295" t="s">
        <v>670</v>
      </c>
      <c r="C295" s="218">
        <f>'2019 Donahues Program'!$T$22</f>
        <v>0</v>
      </c>
      <c r="D295" s="218">
        <f>'2019 Donahues Program'!$T$22</f>
        <v>0</v>
      </c>
      <c r="E295" t="s">
        <v>947</v>
      </c>
      <c r="F295" s="219">
        <f>'2019 Donahues Program'!T335</f>
        <v>0</v>
      </c>
      <c r="G295">
        <f>'2019 Donahues Program'!$F$18</f>
        <v>0</v>
      </c>
    </row>
    <row r="296" spans="1:7" x14ac:dyDescent="0.15">
      <c r="A296" t="s">
        <v>671</v>
      </c>
      <c r="C296" s="218">
        <f>'2019 Donahues Program'!$T$22</f>
        <v>0</v>
      </c>
      <c r="D296" s="218">
        <f>'2019 Donahues Program'!$T$22</f>
        <v>0</v>
      </c>
      <c r="E296" t="s">
        <v>948</v>
      </c>
      <c r="F296" s="219">
        <f>'2019 Donahues Program'!T336</f>
        <v>0</v>
      </c>
      <c r="G296">
        <f>'2019 Donahues Program'!$F$18</f>
        <v>0</v>
      </c>
    </row>
    <row r="297" spans="1:7" x14ac:dyDescent="0.15">
      <c r="A297" t="s">
        <v>672</v>
      </c>
      <c r="C297" s="218">
        <f>'2019 Donahues Program'!$T$22</f>
        <v>0</v>
      </c>
      <c r="D297" s="218">
        <f>'2019 Donahues Program'!$T$22</f>
        <v>0</v>
      </c>
      <c r="E297" t="s">
        <v>949</v>
      </c>
      <c r="F297" s="219">
        <f>'2019 Donahues Program'!T337</f>
        <v>0</v>
      </c>
      <c r="G297">
        <f>'2019 Donahues Program'!$F$18</f>
        <v>0</v>
      </c>
    </row>
    <row r="298" spans="1:7" x14ac:dyDescent="0.15">
      <c r="A298" t="s">
        <v>673</v>
      </c>
      <c r="C298" s="218">
        <f>'2019 Donahues Program'!$T$22</f>
        <v>0</v>
      </c>
      <c r="D298" s="218">
        <f>'2019 Donahues Program'!$T$22</f>
        <v>0</v>
      </c>
      <c r="E298" t="s">
        <v>950</v>
      </c>
      <c r="F298" s="219">
        <f>'2019 Donahues Program'!T338</f>
        <v>0</v>
      </c>
      <c r="G298">
        <f>'2019 Donahues Program'!$F$18</f>
        <v>0</v>
      </c>
    </row>
    <row r="299" spans="1:7" x14ac:dyDescent="0.15">
      <c r="A299" t="s">
        <v>674</v>
      </c>
      <c r="C299" s="218">
        <f>'2019 Donahues Program'!$T$22</f>
        <v>0</v>
      </c>
      <c r="D299" s="218">
        <f>'2019 Donahues Program'!$T$22</f>
        <v>0</v>
      </c>
      <c r="E299" t="s">
        <v>951</v>
      </c>
      <c r="F299" s="219">
        <f>'2019 Donahues Program'!T339</f>
        <v>0</v>
      </c>
      <c r="G299">
        <f>'2019 Donahues Program'!$F$18</f>
        <v>0</v>
      </c>
    </row>
    <row r="300" spans="1:7" x14ac:dyDescent="0.15">
      <c r="A300" t="s">
        <v>874</v>
      </c>
      <c r="C300" s="218">
        <f>'2019 Donahues Program'!$T$22</f>
        <v>0</v>
      </c>
      <c r="D300" s="218">
        <f>'2019 Donahues Program'!$T$22</f>
        <v>0</v>
      </c>
      <c r="E300" t="s">
        <v>952</v>
      </c>
      <c r="F300" s="219">
        <f>'2019 Donahues Program'!T340</f>
        <v>0</v>
      </c>
      <c r="G300">
        <f>'2019 Donahues Program'!$F$18</f>
        <v>0</v>
      </c>
    </row>
    <row r="301" spans="1:7" x14ac:dyDescent="0.15">
      <c r="A301" t="s">
        <v>676</v>
      </c>
      <c r="C301" s="218">
        <f>'2019 Donahues Program'!$T$22</f>
        <v>0</v>
      </c>
      <c r="D301" s="218">
        <f>'2019 Donahues Program'!$T$22</f>
        <v>0</v>
      </c>
      <c r="E301" t="s">
        <v>953</v>
      </c>
      <c r="F301" s="219">
        <f>'2019 Donahues Program'!T341</f>
        <v>0</v>
      </c>
      <c r="G301">
        <f>'2019 Donahues Program'!$F$18</f>
        <v>0</v>
      </c>
    </row>
    <row r="302" spans="1:7" x14ac:dyDescent="0.15">
      <c r="A302" t="s">
        <v>675</v>
      </c>
      <c r="C302" s="218">
        <f>'2019 Donahues Program'!$T$22</f>
        <v>0</v>
      </c>
      <c r="D302" s="218">
        <f>'2019 Donahues Program'!$T$22</f>
        <v>0</v>
      </c>
      <c r="E302" t="s">
        <v>954</v>
      </c>
      <c r="F302" s="219">
        <f>'2019 Donahues Program'!T342</f>
        <v>0</v>
      </c>
      <c r="G302">
        <f>'2019 Donahues Program'!$F$18</f>
        <v>0</v>
      </c>
    </row>
    <row r="303" spans="1:7" x14ac:dyDescent="0.15">
      <c r="A303" t="s">
        <v>677</v>
      </c>
      <c r="C303" s="218">
        <f>'2019 Donahues Program'!$T$22</f>
        <v>0</v>
      </c>
      <c r="D303" s="218">
        <f>'2019 Donahues Program'!$T$22</f>
        <v>0</v>
      </c>
      <c r="E303" t="s">
        <v>955</v>
      </c>
      <c r="F303" s="219">
        <f>'2019 Donahues Program'!T343</f>
        <v>0</v>
      </c>
      <c r="G303">
        <f>'2019 Donahues Program'!$F$18</f>
        <v>0</v>
      </c>
    </row>
    <row r="304" spans="1:7" x14ac:dyDescent="0.15">
      <c r="A304" t="s">
        <v>678</v>
      </c>
      <c r="C304" s="218">
        <f>'2019 Donahues Program'!$T$22</f>
        <v>0</v>
      </c>
      <c r="D304" s="218">
        <f>'2019 Donahues Program'!$T$22</f>
        <v>0</v>
      </c>
      <c r="E304" t="s">
        <v>956</v>
      </c>
      <c r="F304" s="219">
        <f>'2019 Donahues Program'!T344</f>
        <v>0</v>
      </c>
      <c r="G304">
        <f>'2019 Donahues Program'!$F$18</f>
        <v>0</v>
      </c>
    </row>
    <row r="305" spans="1:7" x14ac:dyDescent="0.15">
      <c r="A305" t="s">
        <v>679</v>
      </c>
      <c r="C305" s="218">
        <f>'2019 Donahues Program'!$T$22</f>
        <v>0</v>
      </c>
      <c r="D305" s="218">
        <f>'2019 Donahues Program'!$T$22</f>
        <v>0</v>
      </c>
      <c r="E305" t="s">
        <v>957</v>
      </c>
      <c r="F305" s="219">
        <f>'2019 Donahues Program'!T345</f>
        <v>0</v>
      </c>
      <c r="G305">
        <f>'2019 Donahues Program'!$F$18</f>
        <v>0</v>
      </c>
    </row>
    <row r="306" spans="1:7" x14ac:dyDescent="0.15">
      <c r="A306" t="s">
        <v>680</v>
      </c>
      <c r="C306" s="218">
        <f>'2019 Donahues Program'!$T$22</f>
        <v>0</v>
      </c>
      <c r="D306" s="218">
        <f>'2019 Donahues Program'!$T$22</f>
        <v>0</v>
      </c>
      <c r="E306" t="s">
        <v>958</v>
      </c>
      <c r="F306" s="219">
        <f>'2019 Donahues Program'!T346</f>
        <v>0</v>
      </c>
      <c r="G306">
        <f>'2019 Donahues Program'!$F$18</f>
        <v>0</v>
      </c>
    </row>
    <row r="307" spans="1:7" x14ac:dyDescent="0.15">
      <c r="A307" t="s">
        <v>681</v>
      </c>
      <c r="C307" s="218">
        <f>'2019 Donahues Program'!$T$22</f>
        <v>0</v>
      </c>
      <c r="D307" s="218">
        <f>'2019 Donahues Program'!$T$22</f>
        <v>0</v>
      </c>
      <c r="E307" t="s">
        <v>959</v>
      </c>
      <c r="F307" s="219">
        <f>'2019 Donahues Program'!T347</f>
        <v>0</v>
      </c>
      <c r="G307">
        <f>'2019 Donahues Program'!$F$18</f>
        <v>0</v>
      </c>
    </row>
    <row r="308" spans="1:7" x14ac:dyDescent="0.15">
      <c r="A308" t="s">
        <v>682</v>
      </c>
      <c r="C308" s="218">
        <f>'2019 Donahues Program'!$T$22</f>
        <v>0</v>
      </c>
      <c r="D308" s="218">
        <f>'2019 Donahues Program'!$T$22</f>
        <v>0</v>
      </c>
      <c r="E308" t="s">
        <v>960</v>
      </c>
      <c r="F308" s="219">
        <f>'2019 Donahues Program'!T348</f>
        <v>0</v>
      </c>
      <c r="G308">
        <f>'2019 Donahues Program'!$F$18</f>
        <v>0</v>
      </c>
    </row>
    <row r="309" spans="1:7" x14ac:dyDescent="0.15">
      <c r="A309" t="s">
        <v>683</v>
      </c>
      <c r="C309" s="218">
        <f>'2019 Donahues Program'!$T$22</f>
        <v>0</v>
      </c>
      <c r="D309" s="218">
        <f>'2019 Donahues Program'!$T$22</f>
        <v>0</v>
      </c>
      <c r="E309" t="s">
        <v>961</v>
      </c>
      <c r="F309" s="219">
        <f>'2019 Donahues Program'!T349</f>
        <v>0</v>
      </c>
      <c r="G309">
        <f>'2019 Donahues Program'!$F$18</f>
        <v>0</v>
      </c>
    </row>
    <row r="310" spans="1:7" x14ac:dyDescent="0.15">
      <c r="A310" t="s">
        <v>684</v>
      </c>
      <c r="C310" s="218">
        <f>'2019 Donahues Program'!$T$22</f>
        <v>0</v>
      </c>
      <c r="D310" s="218">
        <f>'2019 Donahues Program'!$T$22</f>
        <v>0</v>
      </c>
      <c r="E310" t="s">
        <v>962</v>
      </c>
      <c r="F310" s="219">
        <f>'2019 Donahues Program'!T350</f>
        <v>0</v>
      </c>
      <c r="G310">
        <f>'2019 Donahues Program'!$F$18</f>
        <v>0</v>
      </c>
    </row>
    <row r="311" spans="1:7" x14ac:dyDescent="0.15">
      <c r="A311" t="s">
        <v>1051</v>
      </c>
      <c r="C311" s="218">
        <f>'2019 Donahues Program'!$T$22</f>
        <v>0</v>
      </c>
      <c r="D311" s="218">
        <f>'2019 Donahues Program'!$T$22</f>
        <v>0</v>
      </c>
      <c r="E311" t="s">
        <v>963</v>
      </c>
      <c r="F311" s="219">
        <f>'2019 Donahues Program'!T351</f>
        <v>0</v>
      </c>
      <c r="G311">
        <f>'2019 Donahues Program'!$F$18</f>
        <v>0</v>
      </c>
    </row>
    <row r="312" spans="1:7" x14ac:dyDescent="0.15">
      <c r="A312" t="s">
        <v>685</v>
      </c>
      <c r="C312" s="218">
        <f>'2019 Donahues Program'!$T$22</f>
        <v>0</v>
      </c>
      <c r="D312" s="218">
        <f>'2019 Donahues Program'!$T$22</f>
        <v>0</v>
      </c>
      <c r="E312" t="s">
        <v>964</v>
      </c>
      <c r="F312" s="219">
        <f>'2019 Donahues Program'!T352</f>
        <v>0</v>
      </c>
      <c r="G312">
        <f>'2019 Donahues Program'!$F$18</f>
        <v>0</v>
      </c>
    </row>
    <row r="313" spans="1:7" x14ac:dyDescent="0.15">
      <c r="A313" t="s">
        <v>686</v>
      </c>
      <c r="C313" s="218">
        <f>'2019 Donahues Program'!$T$22</f>
        <v>0</v>
      </c>
      <c r="D313" s="218">
        <f>'2019 Donahues Program'!$T$22</f>
        <v>0</v>
      </c>
      <c r="E313" t="s">
        <v>965</v>
      </c>
      <c r="F313" s="219">
        <f>'2019 Donahues Program'!T353</f>
        <v>0</v>
      </c>
      <c r="G313">
        <f>'2019 Donahues Program'!$F$18</f>
        <v>0</v>
      </c>
    </row>
    <row r="314" spans="1:7" x14ac:dyDescent="0.15">
      <c r="A314" t="s">
        <v>687</v>
      </c>
      <c r="C314" s="218">
        <f>'2019 Donahues Program'!$T$22</f>
        <v>0</v>
      </c>
      <c r="D314" s="218">
        <f>'2019 Donahues Program'!$T$22</f>
        <v>0</v>
      </c>
      <c r="E314" t="s">
        <v>966</v>
      </c>
      <c r="F314" s="219">
        <f>'2019 Donahues Program'!T354</f>
        <v>0</v>
      </c>
      <c r="G314">
        <f>'2019 Donahues Program'!$F$18</f>
        <v>0</v>
      </c>
    </row>
    <row r="315" spans="1:7" x14ac:dyDescent="0.15">
      <c r="A315" t="s">
        <v>688</v>
      </c>
      <c r="C315" s="218">
        <f>'2019 Donahues Program'!$T$22</f>
        <v>0</v>
      </c>
      <c r="D315" s="218">
        <f>'2019 Donahues Program'!$T$22</f>
        <v>0</v>
      </c>
      <c r="E315" t="s">
        <v>967</v>
      </c>
      <c r="F315" s="219">
        <f>'2019 Donahues Program'!T355</f>
        <v>0</v>
      </c>
      <c r="G315">
        <f>'2019 Donahues Program'!$F$18</f>
        <v>0</v>
      </c>
    </row>
    <row r="316" spans="1:7" x14ac:dyDescent="0.15">
      <c r="A316" t="s">
        <v>689</v>
      </c>
      <c r="C316" s="218">
        <f>'2019 Donahues Program'!$T$22</f>
        <v>0</v>
      </c>
      <c r="D316" s="218">
        <f>'2019 Donahues Program'!$T$22</f>
        <v>0</v>
      </c>
      <c r="E316" t="s">
        <v>968</v>
      </c>
      <c r="F316" s="219">
        <f>'2019 Donahues Program'!T357</f>
        <v>0</v>
      </c>
      <c r="G316">
        <f>'2019 Donahues Program'!$F$18</f>
        <v>0</v>
      </c>
    </row>
    <row r="317" spans="1:7" x14ac:dyDescent="0.15">
      <c r="A317" t="s">
        <v>690</v>
      </c>
      <c r="C317" s="218">
        <f>'2019 Donahues Program'!$T$22</f>
        <v>0</v>
      </c>
      <c r="D317" s="218">
        <f>'2019 Donahues Program'!$T$22</f>
        <v>0</v>
      </c>
      <c r="E317" t="s">
        <v>969</v>
      </c>
      <c r="F317" s="219">
        <f>'2019 Donahues Program'!T358</f>
        <v>0</v>
      </c>
      <c r="G317">
        <f>'2019 Donahues Program'!$F$18</f>
        <v>0</v>
      </c>
    </row>
    <row r="318" spans="1:7" x14ac:dyDescent="0.15">
      <c r="A318" t="s">
        <v>691</v>
      </c>
      <c r="C318" s="218">
        <f>'2019 Donahues Program'!$T$22</f>
        <v>0</v>
      </c>
      <c r="D318" s="218">
        <f>'2019 Donahues Program'!$T$22</f>
        <v>0</v>
      </c>
      <c r="E318" t="s">
        <v>970</v>
      </c>
      <c r="F318" s="219">
        <f>'2019 Donahues Program'!T359</f>
        <v>0</v>
      </c>
      <c r="G318">
        <f>'2019 Donahues Program'!$F$18</f>
        <v>0</v>
      </c>
    </row>
    <row r="319" spans="1:7" x14ac:dyDescent="0.15">
      <c r="A319" t="s">
        <v>692</v>
      </c>
      <c r="C319" s="218">
        <f>'2019 Donahues Program'!$T$22</f>
        <v>0</v>
      </c>
      <c r="D319" s="218">
        <f>'2019 Donahues Program'!$T$22</f>
        <v>0</v>
      </c>
      <c r="E319" t="s">
        <v>971</v>
      </c>
      <c r="F319" s="219">
        <f>'2019 Donahues Program'!T360</f>
        <v>0</v>
      </c>
      <c r="G319">
        <f>'2019 Donahues Program'!$F$18</f>
        <v>0</v>
      </c>
    </row>
    <row r="320" spans="1:7" x14ac:dyDescent="0.15">
      <c r="A320" t="s">
        <v>693</v>
      </c>
      <c r="C320" s="218">
        <f>'2019 Donahues Program'!$T$22</f>
        <v>0</v>
      </c>
      <c r="D320" s="218">
        <f>'2019 Donahues Program'!$T$22</f>
        <v>0</v>
      </c>
      <c r="E320" t="s">
        <v>972</v>
      </c>
      <c r="F320" s="219">
        <f>'2019 Donahues Program'!T361</f>
        <v>0</v>
      </c>
      <c r="G320">
        <f>'2019 Donahues Program'!$F$18</f>
        <v>0</v>
      </c>
    </row>
    <row r="321" spans="1:7" x14ac:dyDescent="0.15">
      <c r="A321" t="s">
        <v>1059</v>
      </c>
      <c r="C321" s="218">
        <f>'2019 Donahues Program'!$T$22</f>
        <v>0</v>
      </c>
      <c r="D321" s="218">
        <f>'2019 Donahues Program'!$T$22</f>
        <v>0</v>
      </c>
      <c r="E321" t="s">
        <v>1079</v>
      </c>
      <c r="F321" s="219">
        <f>'2019 Donahues Program'!T362</f>
        <v>0</v>
      </c>
      <c r="G321">
        <f>'2019 Donahues Program'!$F$18</f>
        <v>0</v>
      </c>
    </row>
    <row r="322" spans="1:7" x14ac:dyDescent="0.15">
      <c r="A322" t="s">
        <v>694</v>
      </c>
      <c r="C322" s="218">
        <f>'2019 Donahues Program'!$T$22</f>
        <v>0</v>
      </c>
      <c r="D322" s="218">
        <f>'2019 Donahues Program'!$T$22</f>
        <v>0</v>
      </c>
      <c r="E322" t="s">
        <v>973</v>
      </c>
      <c r="F322" s="219">
        <f>'2019 Donahues Program'!T363</f>
        <v>0</v>
      </c>
      <c r="G322">
        <f>'2019 Donahues Program'!$F$18</f>
        <v>0</v>
      </c>
    </row>
    <row r="323" spans="1:7" x14ac:dyDescent="0.15">
      <c r="A323" t="s">
        <v>695</v>
      </c>
      <c r="C323" s="218">
        <f>'2019 Donahues Program'!$T$22</f>
        <v>0</v>
      </c>
      <c r="D323" s="218">
        <f>'2019 Donahues Program'!$T$22</f>
        <v>0</v>
      </c>
      <c r="E323" t="s">
        <v>974</v>
      </c>
      <c r="F323" s="219">
        <f>'2019 Donahues Program'!T364</f>
        <v>0</v>
      </c>
      <c r="G323">
        <f>'2019 Donahues Program'!$F$18</f>
        <v>0</v>
      </c>
    </row>
    <row r="324" spans="1:7" x14ac:dyDescent="0.15">
      <c r="A324" t="s">
        <v>696</v>
      </c>
      <c r="C324" s="218">
        <f>'2019 Donahues Program'!$T$22</f>
        <v>0</v>
      </c>
      <c r="D324" s="218">
        <f>'2019 Donahues Program'!$T$22</f>
        <v>0</v>
      </c>
      <c r="E324" t="s">
        <v>975</v>
      </c>
      <c r="F324" s="219">
        <f>'2019 Donahues Program'!T365</f>
        <v>0</v>
      </c>
      <c r="G324">
        <f>'2019 Donahues Program'!$F$18</f>
        <v>0</v>
      </c>
    </row>
    <row r="325" spans="1:7" x14ac:dyDescent="0.15">
      <c r="A325" t="s">
        <v>697</v>
      </c>
      <c r="C325" s="218">
        <f>'2019 Donahues Program'!$T$22</f>
        <v>0</v>
      </c>
      <c r="D325" s="218">
        <f>'2019 Donahues Program'!$T$22</f>
        <v>0</v>
      </c>
      <c r="E325" t="s">
        <v>976</v>
      </c>
      <c r="F325" s="219">
        <f>'2019 Donahues Program'!T366</f>
        <v>0</v>
      </c>
      <c r="G325">
        <f>'2019 Donahues Program'!$F$18</f>
        <v>0</v>
      </c>
    </row>
    <row r="326" spans="1:7" x14ac:dyDescent="0.15">
      <c r="A326" t="s">
        <v>698</v>
      </c>
      <c r="C326" s="218">
        <f>'2019 Donahues Program'!$T$22</f>
        <v>0</v>
      </c>
      <c r="D326" s="218">
        <f>'2019 Donahues Program'!$T$22</f>
        <v>0</v>
      </c>
      <c r="E326" t="s">
        <v>977</v>
      </c>
      <c r="F326" s="219">
        <f>'2019 Donahues Program'!T367</f>
        <v>0</v>
      </c>
      <c r="G326">
        <f>'2019 Donahues Program'!$F$18</f>
        <v>0</v>
      </c>
    </row>
    <row r="327" spans="1:7" x14ac:dyDescent="0.15">
      <c r="A327" t="s">
        <v>699</v>
      </c>
      <c r="C327" s="218">
        <f>'2019 Donahues Program'!$T$22</f>
        <v>0</v>
      </c>
      <c r="D327" s="218">
        <f>'2019 Donahues Program'!$T$22</f>
        <v>0</v>
      </c>
      <c r="E327" t="s">
        <v>978</v>
      </c>
      <c r="F327" s="219">
        <f>'2019 Donahues Program'!T368</f>
        <v>0</v>
      </c>
      <c r="G327">
        <f>'2019 Donahues Program'!$F$18</f>
        <v>0</v>
      </c>
    </row>
    <row r="328" spans="1:7" x14ac:dyDescent="0.15">
      <c r="A328" t="s">
        <v>700</v>
      </c>
      <c r="C328" s="218">
        <f>'2019 Donahues Program'!$T$22</f>
        <v>0</v>
      </c>
      <c r="D328" s="218">
        <f>'2019 Donahues Program'!$T$22</f>
        <v>0</v>
      </c>
      <c r="E328" t="s">
        <v>979</v>
      </c>
      <c r="F328" s="219">
        <f>'2019 Donahues Program'!T369</f>
        <v>0</v>
      </c>
      <c r="G328">
        <f>'2019 Donahues Program'!$F$18</f>
        <v>0</v>
      </c>
    </row>
    <row r="329" spans="1:7" x14ac:dyDescent="0.15">
      <c r="A329" t="s">
        <v>701</v>
      </c>
      <c r="C329" s="218">
        <f>'2019 Donahues Program'!$T$22</f>
        <v>0</v>
      </c>
      <c r="D329" s="218">
        <f>'2019 Donahues Program'!$T$22</f>
        <v>0</v>
      </c>
      <c r="E329" t="s">
        <v>980</v>
      </c>
      <c r="F329" s="219">
        <f>'2019 Donahues Program'!T370</f>
        <v>0</v>
      </c>
      <c r="G329">
        <f>'2019 Donahues Program'!$F$18</f>
        <v>0</v>
      </c>
    </row>
    <row r="330" spans="1:7" x14ac:dyDescent="0.15">
      <c r="A330" t="s">
        <v>702</v>
      </c>
      <c r="C330" s="218">
        <f>'2019 Donahues Program'!$T$22</f>
        <v>0</v>
      </c>
      <c r="D330" s="218">
        <f>'2019 Donahues Program'!$T$22</f>
        <v>0</v>
      </c>
      <c r="E330" t="s">
        <v>981</v>
      </c>
      <c r="F330" s="219">
        <f>'2019 Donahues Program'!T371</f>
        <v>0</v>
      </c>
      <c r="G330">
        <f>'2019 Donahues Program'!$F$18</f>
        <v>0</v>
      </c>
    </row>
    <row r="331" spans="1:7" x14ac:dyDescent="0.15">
      <c r="A331" t="s">
        <v>703</v>
      </c>
      <c r="C331" s="218">
        <f>'2019 Donahues Program'!$T$22</f>
        <v>0</v>
      </c>
      <c r="D331" s="218">
        <f>'2019 Donahues Program'!$T$22</f>
        <v>0</v>
      </c>
      <c r="E331" t="s">
        <v>982</v>
      </c>
      <c r="F331" s="219">
        <f>'2019 Donahues Program'!T372</f>
        <v>0</v>
      </c>
      <c r="G331">
        <f>'2019 Donahues Program'!$F$18</f>
        <v>0</v>
      </c>
    </row>
    <row r="332" spans="1:7" x14ac:dyDescent="0.15">
      <c r="A332" t="s">
        <v>704</v>
      </c>
      <c r="C332" s="218">
        <f>'2019 Donahues Program'!$T$22</f>
        <v>0</v>
      </c>
      <c r="D332" s="218">
        <f>'2019 Donahues Program'!$T$22</f>
        <v>0</v>
      </c>
      <c r="E332" t="s">
        <v>983</v>
      </c>
      <c r="F332" s="219">
        <f>'2019 Donahues Program'!T373</f>
        <v>0</v>
      </c>
      <c r="G332">
        <f>'2019 Donahues Program'!$F$18</f>
        <v>0</v>
      </c>
    </row>
    <row r="333" spans="1:7" x14ac:dyDescent="0.15">
      <c r="A333" t="s">
        <v>705</v>
      </c>
      <c r="C333" s="218">
        <f>'2019 Donahues Program'!$T$22</f>
        <v>0</v>
      </c>
      <c r="D333" s="218">
        <f>'2019 Donahues Program'!$T$22</f>
        <v>0</v>
      </c>
      <c r="E333" t="s">
        <v>984</v>
      </c>
      <c r="F333" s="219">
        <f>'2019 Donahues Program'!T374</f>
        <v>0</v>
      </c>
      <c r="G333">
        <f>'2019 Donahues Program'!$F$18</f>
        <v>0</v>
      </c>
    </row>
    <row r="334" spans="1:7" x14ac:dyDescent="0.15">
      <c r="A334" t="s">
        <v>706</v>
      </c>
      <c r="C334" s="218">
        <f>'2019 Donahues Program'!$T$22</f>
        <v>0</v>
      </c>
      <c r="D334" s="218">
        <f>'2019 Donahues Program'!$T$22</f>
        <v>0</v>
      </c>
      <c r="E334" t="s">
        <v>985</v>
      </c>
      <c r="F334" s="219">
        <f>'2019 Donahues Program'!T376</f>
        <v>0</v>
      </c>
      <c r="G334">
        <f>'2019 Donahues Program'!$F$18</f>
        <v>0</v>
      </c>
    </row>
    <row r="335" spans="1:7" x14ac:dyDescent="0.15">
      <c r="A335" t="s">
        <v>707</v>
      </c>
      <c r="C335" s="218">
        <f>'2019 Donahues Program'!$T$22</f>
        <v>0</v>
      </c>
      <c r="D335" s="218">
        <f>'2019 Donahues Program'!$T$22</f>
        <v>0</v>
      </c>
      <c r="E335" t="s">
        <v>986</v>
      </c>
      <c r="F335" s="219">
        <f>'2019 Donahues Program'!T377</f>
        <v>0</v>
      </c>
      <c r="G335">
        <f>'2019 Donahues Program'!$F$18</f>
        <v>0</v>
      </c>
    </row>
    <row r="336" spans="1:7" x14ac:dyDescent="0.15">
      <c r="A336" t="s">
        <v>708</v>
      </c>
      <c r="C336" s="218">
        <f>'2019 Donahues Program'!$T$22</f>
        <v>0</v>
      </c>
      <c r="D336" s="218">
        <f>'2019 Donahues Program'!$T$22</f>
        <v>0</v>
      </c>
      <c r="E336" t="s">
        <v>987</v>
      </c>
      <c r="F336" s="219">
        <f>'2019 Donahues Program'!T378</f>
        <v>0</v>
      </c>
      <c r="G336">
        <f>'2019 Donahues Program'!$F$18</f>
        <v>0</v>
      </c>
    </row>
    <row r="337" spans="1:7" x14ac:dyDescent="0.15">
      <c r="A337" t="s">
        <v>1061</v>
      </c>
      <c r="C337" s="218">
        <f>'2019 Donahues Program'!$T$22</f>
        <v>0</v>
      </c>
      <c r="D337" s="218">
        <f>'2019 Donahues Program'!$T$22</f>
        <v>0</v>
      </c>
      <c r="E337" t="s">
        <v>1080</v>
      </c>
      <c r="F337" s="219">
        <f>'2019 Donahues Program'!T379</f>
        <v>0</v>
      </c>
      <c r="G337">
        <f>'2019 Donahues Program'!$F$18</f>
        <v>0</v>
      </c>
    </row>
    <row r="338" spans="1:7" x14ac:dyDescent="0.15">
      <c r="A338" t="s">
        <v>709</v>
      </c>
      <c r="C338" s="218">
        <f>'2019 Donahues Program'!$T$22</f>
        <v>0</v>
      </c>
      <c r="D338" s="218">
        <f>'2019 Donahues Program'!$T$22</f>
        <v>0</v>
      </c>
      <c r="E338" t="s">
        <v>988</v>
      </c>
      <c r="F338" s="219">
        <f>'2019 Donahues Program'!T380</f>
        <v>0</v>
      </c>
      <c r="G338">
        <f>'2019 Donahues Program'!$F$18</f>
        <v>0</v>
      </c>
    </row>
    <row r="339" spans="1:7" x14ac:dyDescent="0.15">
      <c r="A339" t="s">
        <v>1034</v>
      </c>
      <c r="C339" s="218">
        <f>'2019 Donahues Program'!$T$22</f>
        <v>0</v>
      </c>
      <c r="D339" s="218">
        <f>'2019 Donahues Program'!$T$22</f>
        <v>0</v>
      </c>
      <c r="E339" t="s">
        <v>989</v>
      </c>
      <c r="F339" s="219">
        <f>'2019 Donahues Program'!T381</f>
        <v>0</v>
      </c>
      <c r="G339">
        <f>'2019 Donahues Program'!$F$18</f>
        <v>0</v>
      </c>
    </row>
    <row r="340" spans="1:7" x14ac:dyDescent="0.15">
      <c r="A340" t="s">
        <v>711</v>
      </c>
      <c r="C340" s="218">
        <f>'2019 Donahues Program'!$T$22</f>
        <v>0</v>
      </c>
      <c r="D340" s="218">
        <f>'2019 Donahues Program'!$T$22</f>
        <v>0</v>
      </c>
      <c r="E340" t="s">
        <v>990</v>
      </c>
      <c r="F340" s="219">
        <f>'2019 Donahues Program'!T382</f>
        <v>0</v>
      </c>
      <c r="G340">
        <f>'2019 Donahues Program'!$F$18</f>
        <v>0</v>
      </c>
    </row>
    <row r="341" spans="1:7" x14ac:dyDescent="0.15">
      <c r="A341" t="s">
        <v>712</v>
      </c>
      <c r="C341" s="218">
        <f>'2019 Donahues Program'!$T$22</f>
        <v>0</v>
      </c>
      <c r="D341" s="218">
        <f>'2019 Donahues Program'!$T$22</f>
        <v>0</v>
      </c>
      <c r="E341" t="s">
        <v>991</v>
      </c>
      <c r="F341" s="219">
        <f>'2019 Donahues Program'!T383</f>
        <v>0</v>
      </c>
      <c r="G341">
        <f>'2019 Donahues Program'!$F$18</f>
        <v>0</v>
      </c>
    </row>
    <row r="342" spans="1:7" x14ac:dyDescent="0.15">
      <c r="A342" t="s">
        <v>713</v>
      </c>
      <c r="C342" s="218">
        <f>'2019 Donahues Program'!$T$22</f>
        <v>0</v>
      </c>
      <c r="D342" s="218">
        <f>'2019 Donahues Program'!$T$22</f>
        <v>0</v>
      </c>
      <c r="E342" t="s">
        <v>992</v>
      </c>
      <c r="F342" s="219">
        <f>'2019 Donahues Program'!T384</f>
        <v>0</v>
      </c>
      <c r="G342">
        <f>'2019 Donahues Program'!$F$18</f>
        <v>0</v>
      </c>
    </row>
    <row r="343" spans="1:7" x14ac:dyDescent="0.15">
      <c r="A343" t="s">
        <v>714</v>
      </c>
      <c r="C343" s="218">
        <f>'2019 Donahues Program'!$T$22</f>
        <v>0</v>
      </c>
      <c r="D343" s="218">
        <f>'2019 Donahues Program'!$T$22</f>
        <v>0</v>
      </c>
      <c r="E343" t="s">
        <v>993</v>
      </c>
      <c r="F343" s="219">
        <f>'2019 Donahues Program'!T385</f>
        <v>0</v>
      </c>
      <c r="G343">
        <f>'2019 Donahues Program'!$F$18</f>
        <v>0</v>
      </c>
    </row>
    <row r="344" spans="1:7" x14ac:dyDescent="0.15">
      <c r="A344" t="s">
        <v>715</v>
      </c>
      <c r="C344" s="218">
        <f>'2019 Donahues Program'!$T$22</f>
        <v>0</v>
      </c>
      <c r="D344" s="218">
        <f>'2019 Donahues Program'!$T$22</f>
        <v>0</v>
      </c>
      <c r="E344" t="s">
        <v>994</v>
      </c>
      <c r="F344" s="219">
        <f>'2019 Donahues Program'!T386</f>
        <v>0</v>
      </c>
      <c r="G344">
        <f>'2019 Donahues Program'!$F$18</f>
        <v>0</v>
      </c>
    </row>
    <row r="345" spans="1:7" x14ac:dyDescent="0.15">
      <c r="A345" t="s">
        <v>716</v>
      </c>
      <c r="C345" s="218">
        <f>'2019 Donahues Program'!$T$22</f>
        <v>0</v>
      </c>
      <c r="D345" s="218">
        <f>'2019 Donahues Program'!$T$22</f>
        <v>0</v>
      </c>
      <c r="E345" t="s">
        <v>995</v>
      </c>
      <c r="F345" s="219">
        <f>'2019 Donahues Program'!T387</f>
        <v>0</v>
      </c>
      <c r="G345">
        <f>'2019 Donahues Program'!$F$18</f>
        <v>0</v>
      </c>
    </row>
    <row r="346" spans="1:7" x14ac:dyDescent="0.15">
      <c r="A346" t="s">
        <v>717</v>
      </c>
      <c r="C346" s="218">
        <f>'2019 Donahues Program'!$T$22</f>
        <v>0</v>
      </c>
      <c r="D346" s="218">
        <f>'2019 Donahues Program'!$T$22</f>
        <v>0</v>
      </c>
      <c r="E346" t="s">
        <v>996</v>
      </c>
      <c r="F346" s="219">
        <f>'2019 Donahues Program'!T388</f>
        <v>0</v>
      </c>
      <c r="G346">
        <f>'2019 Donahues Program'!$F$18</f>
        <v>0</v>
      </c>
    </row>
    <row r="347" spans="1:7" x14ac:dyDescent="0.15">
      <c r="A347" t="s">
        <v>718</v>
      </c>
      <c r="C347" s="218">
        <f>'2019 Donahues Program'!$T$22</f>
        <v>0</v>
      </c>
      <c r="D347" s="218">
        <f>'2019 Donahues Program'!$T$22</f>
        <v>0</v>
      </c>
      <c r="E347" t="s">
        <v>997</v>
      </c>
      <c r="F347" s="219">
        <f>'2019 Donahues Program'!T389</f>
        <v>0</v>
      </c>
      <c r="G347">
        <f>'2019 Donahues Program'!$F$18</f>
        <v>0</v>
      </c>
    </row>
    <row r="348" spans="1:7" x14ac:dyDescent="0.15">
      <c r="A348" t="s">
        <v>719</v>
      </c>
      <c r="C348" s="218">
        <f>'2019 Donahues Program'!$T$22</f>
        <v>0</v>
      </c>
      <c r="D348" s="218">
        <f>'2019 Donahues Program'!$T$22</f>
        <v>0</v>
      </c>
      <c r="E348" t="s">
        <v>998</v>
      </c>
      <c r="F348" s="219">
        <f>'2019 Donahues Program'!T390</f>
        <v>0</v>
      </c>
      <c r="G348">
        <f>'2019 Donahues Program'!$F$18</f>
        <v>0</v>
      </c>
    </row>
    <row r="349" spans="1:7" x14ac:dyDescent="0.15">
      <c r="A349" t="s">
        <v>721</v>
      </c>
      <c r="C349" s="218">
        <f>'2019 Donahues Program'!$T$22</f>
        <v>0</v>
      </c>
      <c r="D349" s="218">
        <f>'2019 Donahues Program'!$T$22</f>
        <v>0</v>
      </c>
      <c r="E349" t="s">
        <v>999</v>
      </c>
      <c r="F349" s="219">
        <f>'2019 Donahues Program'!T391</f>
        <v>0</v>
      </c>
      <c r="G349">
        <f>'2019 Donahues Program'!$F$18</f>
        <v>0</v>
      </c>
    </row>
    <row r="350" spans="1:7" x14ac:dyDescent="0.15">
      <c r="A350" t="s">
        <v>722</v>
      </c>
      <c r="C350" s="218">
        <f>'2019 Donahues Program'!$T$22</f>
        <v>0</v>
      </c>
      <c r="D350" s="218">
        <f>'2019 Donahues Program'!$T$22</f>
        <v>0</v>
      </c>
      <c r="E350" t="s">
        <v>1000</v>
      </c>
      <c r="F350" s="219">
        <f>'2019 Donahues Program'!T392</f>
        <v>0</v>
      </c>
      <c r="G350">
        <f>'2019 Donahues Program'!$F$18</f>
        <v>0</v>
      </c>
    </row>
    <row r="351" spans="1:7" x14ac:dyDescent="0.15">
      <c r="A351" t="s">
        <v>1074</v>
      </c>
      <c r="C351" s="218">
        <f>'2019 Donahues Program'!$T$22</f>
        <v>0</v>
      </c>
      <c r="D351" s="218">
        <f>'2019 Donahues Program'!$T$22</f>
        <v>0</v>
      </c>
      <c r="E351" t="s">
        <v>1081</v>
      </c>
      <c r="F351" s="219">
        <f>'2019 Donahues Program'!T393</f>
        <v>0</v>
      </c>
      <c r="G351">
        <f>'2019 Donahues Program'!$F$18</f>
        <v>0</v>
      </c>
    </row>
    <row r="352" spans="1:7" x14ac:dyDescent="0.15">
      <c r="A352" t="s">
        <v>723</v>
      </c>
      <c r="C352" s="218">
        <f>'2019 Donahues Program'!$T$22</f>
        <v>0</v>
      </c>
      <c r="D352" s="218">
        <f>'2019 Donahues Program'!$T$22</f>
        <v>0</v>
      </c>
      <c r="E352" t="s">
        <v>1001</v>
      </c>
      <c r="F352" s="219">
        <f>'2019 Donahues Program'!T394</f>
        <v>0</v>
      </c>
      <c r="G352">
        <f>'2019 Donahues Program'!$F$18</f>
        <v>0</v>
      </c>
    </row>
    <row r="353" spans="1:7" x14ac:dyDescent="0.15">
      <c r="A353" t="s">
        <v>724</v>
      </c>
      <c r="C353" s="218">
        <f>'2019 Donahues Program'!$T$22</f>
        <v>0</v>
      </c>
      <c r="D353" s="218">
        <f>'2019 Donahues Program'!$T$22</f>
        <v>0</v>
      </c>
      <c r="E353" t="s">
        <v>1002</v>
      </c>
      <c r="F353" s="219">
        <f>'2019 Donahues Program'!T395</f>
        <v>0</v>
      </c>
      <c r="G353">
        <f>'2019 Donahues Program'!$F$18</f>
        <v>0</v>
      </c>
    </row>
    <row r="354" spans="1:7" x14ac:dyDescent="0.15">
      <c r="A354" t="s">
        <v>725</v>
      </c>
      <c r="C354" s="218">
        <f>'2019 Donahues Program'!$T$22</f>
        <v>0</v>
      </c>
      <c r="D354" s="218">
        <f>'2019 Donahues Program'!$T$22</f>
        <v>0</v>
      </c>
      <c r="E354" t="s">
        <v>1003</v>
      </c>
      <c r="F354" s="219">
        <f>'2019 Donahues Program'!T396</f>
        <v>0</v>
      </c>
      <c r="G354">
        <f>'2019 Donahues Program'!$F$18</f>
        <v>0</v>
      </c>
    </row>
    <row r="355" spans="1:7" x14ac:dyDescent="0.15">
      <c r="A355" t="s">
        <v>726</v>
      </c>
      <c r="C355" s="218">
        <f>'2019 Donahues Program'!$T$22</f>
        <v>0</v>
      </c>
      <c r="D355" s="218">
        <f>'2019 Donahues Program'!$T$22</f>
        <v>0</v>
      </c>
      <c r="E355" t="s">
        <v>1004</v>
      </c>
      <c r="F355" s="219">
        <f>'2019 Donahues Program'!T397</f>
        <v>0</v>
      </c>
      <c r="G355">
        <f>'2019 Donahues Program'!$F$18</f>
        <v>0</v>
      </c>
    </row>
    <row r="356" spans="1:7" x14ac:dyDescent="0.15">
      <c r="A356" t="s">
        <v>727</v>
      </c>
      <c r="C356" s="218">
        <f>'2019 Donahues Program'!$T$22</f>
        <v>0</v>
      </c>
      <c r="D356" s="218">
        <f>'2019 Donahues Program'!$T$22</f>
        <v>0</v>
      </c>
      <c r="E356" t="s">
        <v>1005</v>
      </c>
      <c r="F356" s="219">
        <f>'2019 Donahues Program'!T398</f>
        <v>0</v>
      </c>
      <c r="G356">
        <f>'2019 Donahues Program'!$F$18</f>
        <v>0</v>
      </c>
    </row>
    <row r="357" spans="1:7" x14ac:dyDescent="0.15">
      <c r="A357" t="s">
        <v>728</v>
      </c>
      <c r="C357" s="218">
        <f>'2019 Donahues Program'!$T$22</f>
        <v>0</v>
      </c>
      <c r="D357" s="218">
        <f>'2019 Donahues Program'!$T$22</f>
        <v>0</v>
      </c>
      <c r="E357" t="s">
        <v>1006</v>
      </c>
      <c r="F357" s="219">
        <f>'2019 Donahues Program'!T399</f>
        <v>0</v>
      </c>
      <c r="G357">
        <f>'2019 Donahues Program'!$F$18</f>
        <v>0</v>
      </c>
    </row>
    <row r="358" spans="1:7" x14ac:dyDescent="0.15">
      <c r="A358" t="s">
        <v>729</v>
      </c>
      <c r="C358" s="218">
        <f>'2019 Donahues Program'!$T$22</f>
        <v>0</v>
      </c>
      <c r="D358" s="218">
        <f>'2019 Donahues Program'!$T$22</f>
        <v>0</v>
      </c>
      <c r="E358" t="s">
        <v>1007</v>
      </c>
      <c r="F358" s="219">
        <f>'2019 Donahues Program'!T400</f>
        <v>0</v>
      </c>
      <c r="G358">
        <f>'2019 Donahues Program'!$F$18</f>
        <v>0</v>
      </c>
    </row>
    <row r="359" spans="1:7" x14ac:dyDescent="0.15">
      <c r="A359" t="s">
        <v>730</v>
      </c>
      <c r="C359" s="218">
        <f>'2019 Donahues Program'!$T$22</f>
        <v>0</v>
      </c>
      <c r="D359" s="218">
        <f>'2019 Donahues Program'!$T$22</f>
        <v>0</v>
      </c>
      <c r="E359" t="s">
        <v>1008</v>
      </c>
      <c r="F359" s="219">
        <f>'2019 Donahues Program'!T401</f>
        <v>0</v>
      </c>
      <c r="G359">
        <f>'2019 Donahues Program'!$F$18</f>
        <v>0</v>
      </c>
    </row>
    <row r="360" spans="1:7" x14ac:dyDescent="0.15">
      <c r="A360" t="s">
        <v>731</v>
      </c>
      <c r="C360" s="218">
        <f>'2019 Donahues Program'!$T$22</f>
        <v>0</v>
      </c>
      <c r="D360" s="218">
        <f>'2019 Donahues Program'!$T$22</f>
        <v>0</v>
      </c>
      <c r="E360" t="s">
        <v>1009</v>
      </c>
      <c r="F360" s="219">
        <f>'2019 Donahues Program'!T402</f>
        <v>0</v>
      </c>
      <c r="G360">
        <f>'2019 Donahues Program'!$F$18</f>
        <v>0</v>
      </c>
    </row>
    <row r="361" spans="1:7" x14ac:dyDescent="0.15">
      <c r="A361" t="s">
        <v>732</v>
      </c>
      <c r="C361" s="218">
        <f>'2019 Donahues Program'!$T$22</f>
        <v>0</v>
      </c>
      <c r="D361" s="218">
        <f>'2019 Donahues Program'!$T$22</f>
        <v>0</v>
      </c>
      <c r="E361" t="s">
        <v>1010</v>
      </c>
      <c r="F361" s="219">
        <f>'2019 Donahues Program'!T403</f>
        <v>0</v>
      </c>
      <c r="G361">
        <f>'2019 Donahues Program'!$F$18</f>
        <v>0</v>
      </c>
    </row>
    <row r="362" spans="1:7" x14ac:dyDescent="0.15">
      <c r="A362" t="s">
        <v>733</v>
      </c>
      <c r="C362" s="218">
        <f>'2019 Donahues Program'!$T$22</f>
        <v>0</v>
      </c>
      <c r="D362" s="218">
        <f>'2019 Donahues Program'!$T$22</f>
        <v>0</v>
      </c>
      <c r="E362" t="s">
        <v>1011</v>
      </c>
      <c r="F362" s="219">
        <f>'2019 Donahues Program'!T404</f>
        <v>0</v>
      </c>
      <c r="G362">
        <f>'2019 Donahues Program'!$F$18</f>
        <v>0</v>
      </c>
    </row>
    <row r="363" spans="1:7" x14ac:dyDescent="0.15">
      <c r="A363" t="s">
        <v>734</v>
      </c>
      <c r="C363" s="218">
        <f>'2019 Donahues Program'!$T$22</f>
        <v>0</v>
      </c>
      <c r="D363" s="218">
        <f>'2019 Donahues Program'!$T$22</f>
        <v>0</v>
      </c>
      <c r="E363" t="s">
        <v>1012</v>
      </c>
      <c r="F363" s="219">
        <f>'2019 Donahues Program'!T405</f>
        <v>0</v>
      </c>
      <c r="G363">
        <f>'2019 Donahues Program'!$F$18</f>
        <v>0</v>
      </c>
    </row>
    <row r="364" spans="1:7" x14ac:dyDescent="0.15">
      <c r="A364" t="s">
        <v>735</v>
      </c>
      <c r="C364" s="218">
        <f>'2019 Donahues Program'!$T$22</f>
        <v>0</v>
      </c>
      <c r="D364" s="218">
        <f>'2019 Donahues Program'!$T$22</f>
        <v>0</v>
      </c>
      <c r="E364" t="s">
        <v>1013</v>
      </c>
      <c r="F364" s="219">
        <f>'2019 Donahues Program'!T406</f>
        <v>0</v>
      </c>
      <c r="G364">
        <f>'2019 Donahues Program'!$F$18</f>
        <v>0</v>
      </c>
    </row>
    <row r="365" spans="1:7" x14ac:dyDescent="0.15">
      <c r="A365" t="s">
        <v>736</v>
      </c>
      <c r="C365" s="218">
        <f>'2019 Donahues Program'!$T$22</f>
        <v>0</v>
      </c>
      <c r="D365" s="218">
        <f>'2019 Donahues Program'!$T$22</f>
        <v>0</v>
      </c>
      <c r="E365" t="s">
        <v>1014</v>
      </c>
      <c r="F365" s="219">
        <f>'2019 Donahues Program'!T407</f>
        <v>0</v>
      </c>
      <c r="G365">
        <f>'2019 Donahues Program'!$F$18</f>
        <v>0</v>
      </c>
    </row>
    <row r="366" spans="1:7" x14ac:dyDescent="0.15">
      <c r="A366" t="s">
        <v>737</v>
      </c>
      <c r="C366" s="218">
        <f>'2019 Donahues Program'!$T$22</f>
        <v>0</v>
      </c>
      <c r="D366" s="218">
        <f>'2019 Donahues Program'!$T$22</f>
        <v>0</v>
      </c>
      <c r="E366" t="s">
        <v>1015</v>
      </c>
      <c r="F366" s="219">
        <f>'2019 Donahues Program'!T408</f>
        <v>0</v>
      </c>
      <c r="G366">
        <f>'2019 Donahues Program'!$F$18</f>
        <v>0</v>
      </c>
    </row>
    <row r="367" spans="1:7" x14ac:dyDescent="0.15">
      <c r="A367" t="s">
        <v>739</v>
      </c>
      <c r="C367" s="218">
        <f>'2019 Donahues Program'!$T$22</f>
        <v>0</v>
      </c>
      <c r="D367" s="218">
        <f>'2019 Donahues Program'!$T$22</f>
        <v>0</v>
      </c>
      <c r="E367" t="s">
        <v>1016</v>
      </c>
      <c r="F367" s="219">
        <f>'2019 Donahues Program'!T409</f>
        <v>0</v>
      </c>
      <c r="G367">
        <f>'2019 Donahues Program'!$F$18</f>
        <v>0</v>
      </c>
    </row>
    <row r="368" spans="1:7" x14ac:dyDescent="0.15">
      <c r="A368" t="s">
        <v>740</v>
      </c>
      <c r="C368" s="218">
        <f>'2019 Donahues Program'!$T$22</f>
        <v>0</v>
      </c>
      <c r="D368" s="218">
        <f>'2019 Donahues Program'!$T$22</f>
        <v>0</v>
      </c>
      <c r="E368" t="s">
        <v>1017</v>
      </c>
      <c r="F368" s="219">
        <f>'2019 Donahues Program'!T410</f>
        <v>0</v>
      </c>
      <c r="G368">
        <f>'2019 Donahues Program'!$F$18</f>
        <v>0</v>
      </c>
    </row>
    <row r="369" spans="1:7" x14ac:dyDescent="0.15">
      <c r="A369" t="s">
        <v>741</v>
      </c>
      <c r="C369" s="218">
        <f>'2019 Donahues Program'!$T$22</f>
        <v>0</v>
      </c>
      <c r="D369" s="218">
        <f>'2019 Donahues Program'!$T$22</f>
        <v>0</v>
      </c>
      <c r="E369" t="s">
        <v>1018</v>
      </c>
      <c r="F369" s="219">
        <f>'2019 Donahues Program'!T411</f>
        <v>0</v>
      </c>
      <c r="G369">
        <f>'2019 Donahues Program'!$F$18</f>
        <v>0</v>
      </c>
    </row>
    <row r="370" spans="1:7" x14ac:dyDescent="0.15">
      <c r="A370" t="s">
        <v>742</v>
      </c>
      <c r="C370" s="218">
        <f>'2019 Donahues Program'!$T$22</f>
        <v>0</v>
      </c>
      <c r="D370" s="218">
        <f>'2019 Donahues Program'!$T$22</f>
        <v>0</v>
      </c>
      <c r="E370" t="s">
        <v>1019</v>
      </c>
      <c r="F370" s="219">
        <f>'2019 Donahues Program'!T412</f>
        <v>0</v>
      </c>
      <c r="G370">
        <f>'2019 Donahues Program'!$F$18</f>
        <v>0</v>
      </c>
    </row>
    <row r="371" spans="1:7" x14ac:dyDescent="0.15">
      <c r="A371" t="s">
        <v>743</v>
      </c>
      <c r="C371" s="218">
        <f>'2019 Donahues Program'!$T$22</f>
        <v>0</v>
      </c>
      <c r="D371" s="218">
        <f>'2019 Donahues Program'!$T$22</f>
        <v>0</v>
      </c>
      <c r="E371" t="s">
        <v>1020</v>
      </c>
      <c r="F371" s="219">
        <f>'2019 Donahues Program'!T413</f>
        <v>0</v>
      </c>
      <c r="G371">
        <f>'2019 Donahues Program'!$F$18</f>
        <v>0</v>
      </c>
    </row>
    <row r="372" spans="1:7" x14ac:dyDescent="0.15">
      <c r="A372" t="s">
        <v>744</v>
      </c>
      <c r="C372" s="218">
        <f>'2019 Donahues Program'!$T$22</f>
        <v>0</v>
      </c>
      <c r="D372" s="218">
        <f>'2019 Donahues Program'!$T$22</f>
        <v>0</v>
      </c>
      <c r="E372" t="s">
        <v>1021</v>
      </c>
      <c r="F372" s="219">
        <f>'2019 Donahues Program'!T414</f>
        <v>0</v>
      </c>
      <c r="G372">
        <f>'2019 Donahues Program'!$F$18</f>
        <v>0</v>
      </c>
    </row>
    <row r="373" spans="1:7" x14ac:dyDescent="0.15">
      <c r="A373" t="s">
        <v>745</v>
      </c>
      <c r="C373" s="218">
        <f>'2019 Donahues Program'!$T$22</f>
        <v>0</v>
      </c>
      <c r="D373" s="218">
        <f>'2019 Donahues Program'!$T$22</f>
        <v>0</v>
      </c>
      <c r="E373" t="s">
        <v>1022</v>
      </c>
      <c r="F373" s="219">
        <f>'2019 Donahues Program'!T415</f>
        <v>0</v>
      </c>
      <c r="G373">
        <f>'2019 Donahues Program'!$F$18</f>
        <v>0</v>
      </c>
    </row>
    <row r="374" spans="1:7" x14ac:dyDescent="0.15">
      <c r="A374" t="s">
        <v>746</v>
      </c>
      <c r="C374" s="218">
        <f>'2019 Donahues Program'!$T$22</f>
        <v>0</v>
      </c>
      <c r="D374" s="218">
        <f>'2019 Donahues Program'!$T$22</f>
        <v>0</v>
      </c>
      <c r="E374" t="s">
        <v>1023</v>
      </c>
      <c r="F374" s="219">
        <f>'2019 Donahues Program'!T416</f>
        <v>0</v>
      </c>
      <c r="G374">
        <f>'2019 Donahues Program'!$F$18</f>
        <v>0</v>
      </c>
    </row>
    <row r="375" spans="1:7" x14ac:dyDescent="0.15">
      <c r="A375" t="s">
        <v>747</v>
      </c>
      <c r="C375" s="218">
        <f>'2019 Donahues Program'!$T$22</f>
        <v>0</v>
      </c>
      <c r="D375" s="218">
        <f>'2019 Donahues Program'!$T$22</f>
        <v>0</v>
      </c>
      <c r="E375" t="s">
        <v>1024</v>
      </c>
      <c r="F375" s="219">
        <f>'2019 Donahues Program'!T418</f>
        <v>0</v>
      </c>
      <c r="G375">
        <f>'2019 Donahues Program'!$F$18</f>
        <v>0</v>
      </c>
    </row>
    <row r="376" spans="1:7" x14ac:dyDescent="0.15">
      <c r="A376" t="s">
        <v>748</v>
      </c>
      <c r="C376" s="218">
        <f>'2019 Donahues Program'!$T$22</f>
        <v>0</v>
      </c>
      <c r="D376" s="218">
        <f>'2019 Donahues Program'!$T$22</f>
        <v>0</v>
      </c>
      <c r="E376" t="s">
        <v>1025</v>
      </c>
      <c r="F376" s="219">
        <f>'2019 Donahues Program'!T419</f>
        <v>0</v>
      </c>
      <c r="G376">
        <f>'2019 Donahues Program'!$F$18</f>
        <v>0</v>
      </c>
    </row>
    <row r="377" spans="1:7" x14ac:dyDescent="0.15">
      <c r="A377" t="s">
        <v>749</v>
      </c>
      <c r="C377" s="218">
        <f>'2019 Donahues Program'!$T$22</f>
        <v>0</v>
      </c>
      <c r="D377" s="218">
        <f>'2019 Donahues Program'!$T$22</f>
        <v>0</v>
      </c>
      <c r="E377" t="s">
        <v>1026</v>
      </c>
      <c r="F377" s="219">
        <f>'2019 Donahues Program'!T417</f>
        <v>0</v>
      </c>
      <c r="G377">
        <f>'2019 Donahues Program'!$F$18</f>
        <v>0</v>
      </c>
    </row>
    <row r="378" spans="1:7" x14ac:dyDescent="0.15">
      <c r="A378" t="s">
        <v>750</v>
      </c>
      <c r="C378" s="218">
        <f>'2019 Donahues Program'!$T$22</f>
        <v>0</v>
      </c>
      <c r="D378" s="218">
        <f>'2019 Donahues Program'!$T$22</f>
        <v>0</v>
      </c>
      <c r="E378" t="s">
        <v>1027</v>
      </c>
      <c r="F378" s="219" t="e">
        <f>'2019 Donahues Program'!#REF!</f>
        <v>#REF!</v>
      </c>
      <c r="G378">
        <f>'2019 Donahues Program'!$F$18</f>
        <v>0</v>
      </c>
    </row>
    <row r="379" spans="1:7" x14ac:dyDescent="0.15">
      <c r="A379" t="s">
        <v>751</v>
      </c>
      <c r="C379" s="218">
        <f>'2019 Donahues Program'!$T$22</f>
        <v>0</v>
      </c>
      <c r="D379" s="218">
        <f>'2019 Donahues Program'!$T$22</f>
        <v>0</v>
      </c>
      <c r="E379" t="s">
        <v>1028</v>
      </c>
      <c r="F379" s="219" t="e">
        <f>'2019 Donahues Program'!#REF!</f>
        <v>#REF!</v>
      </c>
      <c r="G379">
        <f>'2019 Donahues Program'!$F$18</f>
        <v>0</v>
      </c>
    </row>
    <row r="380" spans="1:7" x14ac:dyDescent="0.15">
      <c r="A380" t="s">
        <v>752</v>
      </c>
      <c r="C380" s="218">
        <f>'2019 Donahues Program'!$T$22</f>
        <v>0</v>
      </c>
      <c r="D380" s="218">
        <f>'2019 Donahues Program'!$T$22</f>
        <v>0</v>
      </c>
      <c r="E380" t="s">
        <v>1029</v>
      </c>
      <c r="F380" s="219" t="e">
        <f>'2019 Donahues Program'!#REF!</f>
        <v>#REF!</v>
      </c>
      <c r="G380">
        <f>'2019 Donahues Program'!$F$18</f>
        <v>0</v>
      </c>
    </row>
    <row r="381" spans="1:7" x14ac:dyDescent="0.15">
      <c r="A381" t="s">
        <v>901</v>
      </c>
      <c r="C381" s="218">
        <f>'2019 Donahues Program'!$T$22</f>
        <v>0</v>
      </c>
      <c r="D381" s="218">
        <f>'2019 Donahues Program'!$T$22</f>
        <v>0</v>
      </c>
      <c r="E381" t="s">
        <v>1030</v>
      </c>
      <c r="F381" s="219" t="e">
        <f>'2019 Donahues Program'!#REF!</f>
        <v>#REF!</v>
      </c>
      <c r="G381">
        <f>'2019 Donahues Program'!$F$18</f>
        <v>0</v>
      </c>
    </row>
    <row r="382" spans="1:7" x14ac:dyDescent="0.15">
      <c r="A382" t="s">
        <v>1035</v>
      </c>
      <c r="C382" s="218">
        <f>'2019 Donahues Program'!$T$22</f>
        <v>0</v>
      </c>
      <c r="D382" s="218">
        <f>'2019 Donahues Program'!$T$22</f>
        <v>0</v>
      </c>
      <c r="E382" t="s">
        <v>1031</v>
      </c>
      <c r="F382" s="219" t="e">
        <f>'2019 Donahues Program'!#REF!</f>
        <v>#REF!</v>
      </c>
      <c r="G382">
        <f>'2019 Donahues Program'!$F$18</f>
        <v>0</v>
      </c>
    </row>
    <row r="383" spans="1:7" x14ac:dyDescent="0.15">
      <c r="A383" t="s">
        <v>1036</v>
      </c>
      <c r="C383" s="218">
        <f>'2019 Donahues Program'!$T$22</f>
        <v>0</v>
      </c>
      <c r="D383" s="218">
        <f>'2019 Donahues Program'!$T$22</f>
        <v>0</v>
      </c>
      <c r="E383" t="s">
        <v>1032</v>
      </c>
      <c r="F383" s="219" t="e">
        <f>'2019 Donahues Program'!#REF!</f>
        <v>#REF!</v>
      </c>
      <c r="G383">
        <f>'2019 Donahues Program'!$F$18</f>
        <v>0</v>
      </c>
    </row>
    <row r="384" spans="1:7" x14ac:dyDescent="0.15">
      <c r="A384" t="s">
        <v>887</v>
      </c>
      <c r="C384" s="218">
        <f>'2019 Donahues Program'!$T$22</f>
        <v>0</v>
      </c>
      <c r="D384" s="218">
        <f>'2019 Donahues Program'!$T$22</f>
        <v>0</v>
      </c>
      <c r="E384" t="s">
        <v>878</v>
      </c>
      <c r="F384" s="219">
        <f>'2019 Donahues Program'!T426</f>
        <v>0</v>
      </c>
      <c r="G384">
        <f>'2019 Donahues Program'!$F$18</f>
        <v>0</v>
      </c>
    </row>
    <row r="385" spans="1:7" x14ac:dyDescent="0.15">
      <c r="A385" t="s">
        <v>888</v>
      </c>
      <c r="C385" s="218">
        <f>'2019 Donahues Program'!$T$22</f>
        <v>0</v>
      </c>
      <c r="D385" s="218">
        <f>'2019 Donahues Program'!$T$22</f>
        <v>0</v>
      </c>
      <c r="E385" t="s">
        <v>879</v>
      </c>
      <c r="F385" s="219">
        <f>'2019 Donahues Program'!T427</f>
        <v>0</v>
      </c>
      <c r="G385">
        <f>'2019 Donahues Program'!$F$18</f>
        <v>0</v>
      </c>
    </row>
    <row r="386" spans="1:7" x14ac:dyDescent="0.15">
      <c r="A386" t="s">
        <v>889</v>
      </c>
      <c r="C386" s="218">
        <f>'2019 Donahues Program'!$T$22</f>
        <v>0</v>
      </c>
      <c r="D386" s="218">
        <f>'2019 Donahues Program'!$T$22</f>
        <v>0</v>
      </c>
      <c r="E386" t="s">
        <v>880</v>
      </c>
      <c r="F386" s="219">
        <f>'2019 Donahues Program'!T428</f>
        <v>0</v>
      </c>
      <c r="G386">
        <f>'2019 Donahues Program'!$F$18</f>
        <v>0</v>
      </c>
    </row>
    <row r="387" spans="1:7" x14ac:dyDescent="0.15">
      <c r="A387" t="s">
        <v>890</v>
      </c>
      <c r="C387" s="218">
        <f>'2019 Donahues Program'!$T$22</f>
        <v>0</v>
      </c>
      <c r="D387" s="218">
        <f>'2019 Donahues Program'!$T$22</f>
        <v>0</v>
      </c>
      <c r="E387" t="s">
        <v>881</v>
      </c>
      <c r="F387" s="219">
        <f>'2019 Donahues Program'!T431</f>
        <v>0</v>
      </c>
      <c r="G387">
        <f>'2019 Donahues Program'!$F$18</f>
        <v>0</v>
      </c>
    </row>
    <row r="388" spans="1:7" x14ac:dyDescent="0.15">
      <c r="A388" t="s">
        <v>891</v>
      </c>
      <c r="C388" s="218">
        <f>'2019 Donahues Program'!$T$22</f>
        <v>0</v>
      </c>
      <c r="D388" s="218">
        <f>'2019 Donahues Program'!$T$22</f>
        <v>0</v>
      </c>
      <c r="E388" t="s">
        <v>882</v>
      </c>
      <c r="F388" s="219">
        <f>'2019 Donahues Program'!T429</f>
        <v>0</v>
      </c>
      <c r="G388">
        <f>'2019 Donahues Program'!$F$18</f>
        <v>0</v>
      </c>
    </row>
    <row r="389" spans="1:7" x14ac:dyDescent="0.15">
      <c r="A389" t="s">
        <v>892</v>
      </c>
      <c r="C389" s="218">
        <f>'2019 Donahues Program'!$T$22</f>
        <v>0</v>
      </c>
      <c r="D389" s="218">
        <f>'2019 Donahues Program'!$T$22</f>
        <v>0</v>
      </c>
      <c r="E389" t="s">
        <v>883</v>
      </c>
      <c r="F389" s="219">
        <f>'2019 Donahues Program'!T432</f>
        <v>0</v>
      </c>
      <c r="G389">
        <f>'2019 Donahues Program'!$F$18</f>
        <v>0</v>
      </c>
    </row>
    <row r="390" spans="1:7" x14ac:dyDescent="0.15">
      <c r="A390" t="s">
        <v>893</v>
      </c>
      <c r="C390" s="218">
        <f>'2019 Donahues Program'!$T$22</f>
        <v>0</v>
      </c>
      <c r="D390" s="218">
        <f>'2019 Donahues Program'!$T$22</f>
        <v>0</v>
      </c>
      <c r="E390" t="s">
        <v>884</v>
      </c>
      <c r="F390" s="219">
        <f>'2019 Donahues Program'!T433</f>
        <v>0</v>
      </c>
      <c r="G390">
        <f>'2019 Donahues Program'!$F$18</f>
        <v>0</v>
      </c>
    </row>
    <row r="391" spans="1:7" x14ac:dyDescent="0.15">
      <c r="A391" t="s">
        <v>894</v>
      </c>
      <c r="C391" s="218">
        <f>'2019 Donahues Program'!$T$22</f>
        <v>0</v>
      </c>
      <c r="D391" s="218">
        <f>'2019 Donahues Program'!$T$22</f>
        <v>0</v>
      </c>
      <c r="E391" t="s">
        <v>885</v>
      </c>
      <c r="F391" s="219">
        <f>'2019 Donahues Program'!T430</f>
        <v>0</v>
      </c>
      <c r="G391">
        <f>'2019 Donahues Program'!$F$18</f>
        <v>0</v>
      </c>
    </row>
    <row r="392" spans="1:7" x14ac:dyDescent="0.15">
      <c r="A392" t="s">
        <v>895</v>
      </c>
      <c r="C392" s="218">
        <f>'2019 Donahues Program'!$T$22</f>
        <v>0</v>
      </c>
      <c r="D392" s="218">
        <f>'2019 Donahues Program'!$T$22</f>
        <v>0</v>
      </c>
      <c r="E392" t="s">
        <v>886</v>
      </c>
      <c r="F392" s="219">
        <f>'2019 Donahues Program'!T434</f>
        <v>0</v>
      </c>
      <c r="G392">
        <f>'2019 Donahues Program'!$F$18</f>
        <v>0</v>
      </c>
    </row>
    <row r="393" spans="1:7" x14ac:dyDescent="0.15">
      <c r="A393" t="s">
        <v>1041</v>
      </c>
      <c r="C393" s="218">
        <f>'2019 Donahues Program'!$T$22</f>
        <v>0</v>
      </c>
      <c r="D393" s="218">
        <f>'2019 Donahues Program'!$T$22</f>
        <v>0</v>
      </c>
      <c r="E393" t="s">
        <v>1037</v>
      </c>
      <c r="F393" s="219" t="e">
        <f>'2019 Donahues Program'!#REF!</f>
        <v>#REF!</v>
      </c>
      <c r="G393">
        <f>'2019 Donahues Program'!$F$18</f>
        <v>0</v>
      </c>
    </row>
    <row r="394" spans="1:7" x14ac:dyDescent="0.15">
      <c r="A394" t="s">
        <v>1042</v>
      </c>
      <c r="C394" s="218">
        <f>'2019 Donahues Program'!$T$22</f>
        <v>0</v>
      </c>
      <c r="D394" s="218">
        <f>'2019 Donahues Program'!$T$22</f>
        <v>0</v>
      </c>
      <c r="E394" t="s">
        <v>1038</v>
      </c>
      <c r="F394" s="219" t="e">
        <f>'2019 Donahues Program'!#REF!</f>
        <v>#REF!</v>
      </c>
      <c r="G394">
        <f>'2019 Donahues Program'!$F$18</f>
        <v>0</v>
      </c>
    </row>
    <row r="395" spans="1:7" x14ac:dyDescent="0.15">
      <c r="A395" t="s">
        <v>1043</v>
      </c>
      <c r="C395" s="218">
        <f>'2019 Donahues Program'!$T$22</f>
        <v>0</v>
      </c>
      <c r="D395" s="218">
        <f>'2019 Donahues Program'!$T$22</f>
        <v>0</v>
      </c>
      <c r="E395" t="s">
        <v>1039</v>
      </c>
      <c r="F395" s="219" t="e">
        <f>'2019 Donahues Program'!#REF!</f>
        <v>#REF!</v>
      </c>
      <c r="G395">
        <f>'2019 Donahues Program'!$F$18</f>
        <v>0</v>
      </c>
    </row>
    <row r="396" spans="1:7" x14ac:dyDescent="0.15">
      <c r="A396" t="s">
        <v>1044</v>
      </c>
      <c r="C396" s="218">
        <f>'2019 Donahues Program'!$T$22</f>
        <v>0</v>
      </c>
      <c r="D396" s="218">
        <f>'2019 Donahues Program'!$T$22</f>
        <v>0</v>
      </c>
      <c r="E396" t="s">
        <v>1040</v>
      </c>
      <c r="F396" s="219" t="e">
        <f>'2019 Donahues Program'!#REF!</f>
        <v>#REF!</v>
      </c>
      <c r="G396">
        <f>'2019 Donahues Program'!$F$18</f>
        <v>0</v>
      </c>
    </row>
    <row r="397" spans="1:7" x14ac:dyDescent="0.15">
      <c r="A397" t="s">
        <v>909</v>
      </c>
      <c r="C397" s="218">
        <f>'2019 Donahues Program'!$T$22</f>
        <v>0</v>
      </c>
      <c r="D397" s="218">
        <f>'2019 Donahues Program'!$T$22</f>
        <v>0</v>
      </c>
      <c r="E397" t="s">
        <v>902</v>
      </c>
      <c r="F397" s="219" t="e">
        <f>'2019 Donahues Program'!#REF!</f>
        <v>#REF!</v>
      </c>
      <c r="G397">
        <f>'2019 Donahues Program'!$F$18</f>
        <v>0</v>
      </c>
    </row>
    <row r="398" spans="1:7" x14ac:dyDescent="0.15">
      <c r="A398" t="s">
        <v>1082</v>
      </c>
      <c r="C398" s="218">
        <f>'2019 Donahues Program'!$T$22</f>
        <v>0</v>
      </c>
      <c r="D398" s="218">
        <f>'2019 Donahues Program'!$T$22</f>
        <v>0</v>
      </c>
      <c r="E398" t="s">
        <v>1083</v>
      </c>
      <c r="F398" s="219" t="e">
        <f>'2019 Donahues Program'!#REF!</f>
        <v>#REF!</v>
      </c>
      <c r="G398">
        <f>'2019 Donahues Program'!$F$18</f>
        <v>0</v>
      </c>
    </row>
    <row r="399" spans="1:7" x14ac:dyDescent="0.15">
      <c r="A399" t="s">
        <v>910</v>
      </c>
      <c r="C399" s="218">
        <f>'2019 Donahues Program'!$T$22</f>
        <v>0</v>
      </c>
      <c r="D399" s="218">
        <f>'2019 Donahues Program'!$T$22</f>
        <v>0</v>
      </c>
      <c r="E399" t="s">
        <v>903</v>
      </c>
      <c r="F399" s="219" t="e">
        <f>'2019 Donahues Program'!#REF!</f>
        <v>#REF!</v>
      </c>
      <c r="G399">
        <f>'2019 Donahues Program'!$F$18</f>
        <v>0</v>
      </c>
    </row>
    <row r="400" spans="1:7" x14ac:dyDescent="0.15">
      <c r="A400" t="s">
        <v>911</v>
      </c>
      <c r="C400" s="218">
        <f>'2019 Donahues Program'!$T$22</f>
        <v>0</v>
      </c>
      <c r="D400" s="218">
        <f>'2019 Donahues Program'!$T$22</f>
        <v>0</v>
      </c>
      <c r="E400" t="s">
        <v>904</v>
      </c>
      <c r="F400" s="219" t="e">
        <f>'2019 Donahues Program'!#REF!</f>
        <v>#REF!</v>
      </c>
      <c r="G400">
        <f>'2019 Donahues Program'!$F$18</f>
        <v>0</v>
      </c>
    </row>
    <row r="401" spans="1:7" x14ac:dyDescent="0.15">
      <c r="A401" t="s">
        <v>912</v>
      </c>
      <c r="C401" s="218">
        <f>'2019 Donahues Program'!$T$22</f>
        <v>0</v>
      </c>
      <c r="D401" s="218">
        <f>'2019 Donahues Program'!$T$22</f>
        <v>0</v>
      </c>
      <c r="E401" t="s">
        <v>905</v>
      </c>
      <c r="F401" s="219" t="e">
        <f>'2019 Donahues Program'!#REF!</f>
        <v>#REF!</v>
      </c>
      <c r="G401">
        <f>'2019 Donahues Program'!$F$18</f>
        <v>0</v>
      </c>
    </row>
    <row r="402" spans="1:7" x14ac:dyDescent="0.15">
      <c r="A402" t="s">
        <v>913</v>
      </c>
      <c r="C402" s="218">
        <f>'2019 Donahues Program'!$T$22</f>
        <v>0</v>
      </c>
      <c r="D402" s="218">
        <f>'2019 Donahues Program'!$T$22</f>
        <v>0</v>
      </c>
      <c r="E402" t="s">
        <v>906</v>
      </c>
      <c r="F402" s="219" t="e">
        <f>'2019 Donahues Program'!#REF!</f>
        <v>#REF!</v>
      </c>
      <c r="G402">
        <f>'2019 Donahues Program'!$F$18</f>
        <v>0</v>
      </c>
    </row>
    <row r="403" spans="1:7" x14ac:dyDescent="0.15">
      <c r="A403" t="s">
        <v>914</v>
      </c>
      <c r="C403" s="218">
        <f>'2019 Donahues Program'!$T$22</f>
        <v>0</v>
      </c>
      <c r="D403" s="218">
        <f>'2019 Donahues Program'!$T$22</f>
        <v>0</v>
      </c>
      <c r="E403" t="s">
        <v>907</v>
      </c>
      <c r="F403" s="219" t="e">
        <f>'2019 Donahues Program'!#REF!</f>
        <v>#REF!</v>
      </c>
      <c r="G403">
        <f>'2019 Donahues Program'!$F$18</f>
        <v>0</v>
      </c>
    </row>
    <row r="404" spans="1:7" x14ac:dyDescent="0.15">
      <c r="A404" t="s">
        <v>915</v>
      </c>
      <c r="C404" s="218">
        <f>'2019 Donahues Program'!$T$22</f>
        <v>0</v>
      </c>
      <c r="D404" s="218">
        <f>'2019 Donahues Program'!$T$22</f>
        <v>0</v>
      </c>
      <c r="E404" t="s">
        <v>908</v>
      </c>
      <c r="F404" s="219" t="e">
        <f>'2019 Donahues Program'!#REF!</f>
        <v>#REF!</v>
      </c>
      <c r="G404">
        <f>'2019 Donahues Program'!$F$18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H404"/>
  <sheetViews>
    <sheetView workbookViewId="0">
      <selection activeCell="B9" sqref="B9:F9"/>
    </sheetView>
  </sheetViews>
  <sheetFormatPr baseColWidth="10" defaultColWidth="8.83203125" defaultRowHeight="12" x14ac:dyDescent="0.15"/>
  <cols>
    <col min="1" max="1" width="43.83203125" customWidth="1"/>
    <col min="2" max="2" width="9.33203125" bestFit="1" customWidth="1"/>
    <col min="3" max="4" width="16.5" style="218" customWidth="1"/>
    <col min="5" max="5" width="15" customWidth="1"/>
    <col min="6" max="6" width="7.5" style="219" bestFit="1" customWidth="1"/>
    <col min="7" max="7" width="16.5" bestFit="1" customWidth="1"/>
    <col min="8" max="8" width="10.6640625" bestFit="1" customWidth="1"/>
  </cols>
  <sheetData>
    <row r="1" spans="1:8" s="217" customFormat="1" x14ac:dyDescent="0.15">
      <c r="A1" s="212" t="s">
        <v>1084</v>
      </c>
      <c r="B1" s="212" t="s">
        <v>1085</v>
      </c>
      <c r="C1" s="213" t="s">
        <v>1086</v>
      </c>
      <c r="D1" s="213" t="s">
        <v>1087</v>
      </c>
      <c r="E1" s="214" t="s">
        <v>1088</v>
      </c>
      <c r="F1" s="215" t="s">
        <v>1089</v>
      </c>
      <c r="G1" s="216" t="s">
        <v>1090</v>
      </c>
      <c r="H1" s="212" t="s">
        <v>1091</v>
      </c>
    </row>
    <row r="2" spans="1:8" x14ac:dyDescent="0.15">
      <c r="A2" t="s">
        <v>639</v>
      </c>
      <c r="C2" s="218">
        <f>'2019 Donahues Program'!$W$22</f>
        <v>0</v>
      </c>
      <c r="D2" s="218">
        <f>'2019 Donahues Program'!$W$22</f>
        <v>0</v>
      </c>
      <c r="E2" t="s">
        <v>520</v>
      </c>
      <c r="F2" s="219">
        <f>'2019 Donahues Program'!W28</f>
        <v>0</v>
      </c>
      <c r="G2">
        <f>'2019 Donahues Program'!$F$18</f>
        <v>0</v>
      </c>
    </row>
    <row r="3" spans="1:8" x14ac:dyDescent="0.15">
      <c r="A3" t="s">
        <v>1053</v>
      </c>
      <c r="C3" s="218">
        <f>'2019 Donahues Program'!$W$22</f>
        <v>0</v>
      </c>
      <c r="D3" s="218">
        <f>'2019 Donahues Program'!$W$22</f>
        <v>0</v>
      </c>
      <c r="E3" t="s">
        <v>1052</v>
      </c>
      <c r="F3" s="219">
        <f>'2019 Donahues Program'!W29</f>
        <v>0</v>
      </c>
      <c r="G3">
        <f>'2019 Donahues Program'!$F$18</f>
        <v>0</v>
      </c>
    </row>
    <row r="4" spans="1:8" x14ac:dyDescent="0.15">
      <c r="A4" t="s">
        <v>640</v>
      </c>
      <c r="C4" s="218">
        <f>'2019 Donahues Program'!$W$22</f>
        <v>0</v>
      </c>
      <c r="D4" s="218">
        <f>'2019 Donahues Program'!$W$22</f>
        <v>0</v>
      </c>
      <c r="E4" t="s">
        <v>521</v>
      </c>
      <c r="F4" s="219">
        <f>'2019 Donahues Program'!W30</f>
        <v>0</v>
      </c>
      <c r="G4">
        <f>'2019 Donahues Program'!$F$18</f>
        <v>0</v>
      </c>
    </row>
    <row r="5" spans="1:8" x14ac:dyDescent="0.15">
      <c r="A5" t="s">
        <v>641</v>
      </c>
      <c r="C5" s="218">
        <f>'2019 Donahues Program'!$W$22</f>
        <v>0</v>
      </c>
      <c r="D5" s="218">
        <f>'2019 Donahues Program'!$W$22</f>
        <v>0</v>
      </c>
      <c r="E5" t="s">
        <v>522</v>
      </c>
      <c r="F5" s="219">
        <f>'2019 Donahues Program'!W31</f>
        <v>0</v>
      </c>
      <c r="G5">
        <f>'2019 Donahues Program'!$F$18</f>
        <v>0</v>
      </c>
    </row>
    <row r="6" spans="1:8" x14ac:dyDescent="0.15">
      <c r="A6" t="s">
        <v>642</v>
      </c>
      <c r="C6" s="218">
        <f>'2019 Donahues Program'!$W$22</f>
        <v>0</v>
      </c>
      <c r="D6" s="218">
        <f>'2019 Donahues Program'!$W$22</f>
        <v>0</v>
      </c>
      <c r="E6" t="s">
        <v>523</v>
      </c>
      <c r="F6" s="219">
        <f>'2019 Donahues Program'!W32</f>
        <v>0</v>
      </c>
      <c r="G6">
        <f>'2019 Donahues Program'!$F$18</f>
        <v>0</v>
      </c>
    </row>
    <row r="7" spans="1:8" x14ac:dyDescent="0.15">
      <c r="A7" t="s">
        <v>644</v>
      </c>
      <c r="C7" s="218">
        <f>'2019 Donahues Program'!$W$22</f>
        <v>0</v>
      </c>
      <c r="D7" s="218">
        <f>'2019 Donahues Program'!$W$22</f>
        <v>0</v>
      </c>
      <c r="E7" t="s">
        <v>524</v>
      </c>
      <c r="F7" s="219">
        <f>'2019 Donahues Program'!W33</f>
        <v>0</v>
      </c>
      <c r="G7">
        <f>'2019 Donahues Program'!$F$18</f>
        <v>0</v>
      </c>
    </row>
    <row r="8" spans="1:8" x14ac:dyDescent="0.15">
      <c r="A8" t="s">
        <v>645</v>
      </c>
      <c r="C8" s="218">
        <f>'2019 Donahues Program'!$W$22</f>
        <v>0</v>
      </c>
      <c r="D8" s="218">
        <f>'2019 Donahues Program'!$W$22</f>
        <v>0</v>
      </c>
      <c r="E8" t="s">
        <v>525</v>
      </c>
      <c r="F8" s="219">
        <f>'2019 Donahues Program'!W34</f>
        <v>0</v>
      </c>
      <c r="G8">
        <f>'2019 Donahues Program'!$F$18</f>
        <v>0</v>
      </c>
    </row>
    <row r="9" spans="1:8" x14ac:dyDescent="0.15">
      <c r="A9" t="s">
        <v>646</v>
      </c>
      <c r="C9" s="218">
        <f>'2019 Donahues Program'!$W$22</f>
        <v>0</v>
      </c>
      <c r="D9" s="218">
        <f>'2019 Donahues Program'!$W$22</f>
        <v>0</v>
      </c>
      <c r="E9" t="s">
        <v>526</v>
      </c>
      <c r="F9" s="219">
        <f>'2019 Donahues Program'!W35</f>
        <v>0</v>
      </c>
      <c r="G9">
        <f>'2019 Donahues Program'!$F$18</f>
        <v>0</v>
      </c>
    </row>
    <row r="10" spans="1:8" x14ac:dyDescent="0.15">
      <c r="A10" t="s">
        <v>647</v>
      </c>
      <c r="C10" s="218">
        <f>'2019 Donahues Program'!$W$22</f>
        <v>0</v>
      </c>
      <c r="D10" s="218">
        <f>'2019 Donahues Program'!$W$22</f>
        <v>0</v>
      </c>
      <c r="E10" t="s">
        <v>527</v>
      </c>
      <c r="F10" s="219">
        <f>'2019 Donahues Program'!W36</f>
        <v>0</v>
      </c>
      <c r="G10">
        <f>'2019 Donahues Program'!$F$18</f>
        <v>0</v>
      </c>
    </row>
    <row r="11" spans="1:8" x14ac:dyDescent="0.15">
      <c r="A11" t="s">
        <v>648</v>
      </c>
      <c r="C11" s="218">
        <f>'2019 Donahues Program'!$W$22</f>
        <v>0</v>
      </c>
      <c r="D11" s="218">
        <f>'2019 Donahues Program'!$W$22</f>
        <v>0</v>
      </c>
      <c r="E11" t="s">
        <v>528</v>
      </c>
      <c r="F11" s="219">
        <f>'2019 Donahues Program'!W37</f>
        <v>0</v>
      </c>
      <c r="G11">
        <f>'2019 Donahues Program'!$F$18</f>
        <v>0</v>
      </c>
    </row>
    <row r="12" spans="1:8" x14ac:dyDescent="0.15">
      <c r="A12" t="s">
        <v>649</v>
      </c>
      <c r="C12" s="218">
        <f>'2019 Donahues Program'!$W$22</f>
        <v>0</v>
      </c>
      <c r="D12" s="218">
        <f>'2019 Donahues Program'!$W$22</f>
        <v>0</v>
      </c>
      <c r="E12" t="s">
        <v>529</v>
      </c>
      <c r="F12" s="219">
        <f>'2019 Donahues Program'!W38</f>
        <v>0</v>
      </c>
      <c r="G12">
        <f>'2019 Donahues Program'!$F$18</f>
        <v>0</v>
      </c>
    </row>
    <row r="13" spans="1:8" x14ac:dyDescent="0.15">
      <c r="A13" t="s">
        <v>650</v>
      </c>
      <c r="C13" s="218">
        <f>'2019 Donahues Program'!$W$22</f>
        <v>0</v>
      </c>
      <c r="D13" s="218">
        <f>'2019 Donahues Program'!$W$22</f>
        <v>0</v>
      </c>
      <c r="E13" t="s">
        <v>530</v>
      </c>
      <c r="F13" s="219">
        <f>'2019 Donahues Program'!W39</f>
        <v>0</v>
      </c>
      <c r="G13">
        <f>'2019 Donahues Program'!$F$18</f>
        <v>0</v>
      </c>
    </row>
    <row r="14" spans="1:8" x14ac:dyDescent="0.15">
      <c r="A14" t="s">
        <v>651</v>
      </c>
      <c r="C14" s="218">
        <f>'2019 Donahues Program'!$W$22</f>
        <v>0</v>
      </c>
      <c r="D14" s="218">
        <f>'2019 Donahues Program'!$W$22</f>
        <v>0</v>
      </c>
      <c r="E14" t="s">
        <v>531</v>
      </c>
      <c r="F14" s="219">
        <f>'2019 Donahues Program'!W40</f>
        <v>0</v>
      </c>
      <c r="G14">
        <f>'2019 Donahues Program'!$F$18</f>
        <v>0</v>
      </c>
    </row>
    <row r="15" spans="1:8" x14ac:dyDescent="0.15">
      <c r="A15" t="s">
        <v>652</v>
      </c>
      <c r="C15" s="218">
        <f>'2019 Donahues Program'!$W$22</f>
        <v>0</v>
      </c>
      <c r="D15" s="218">
        <f>'2019 Donahues Program'!$W$22</f>
        <v>0</v>
      </c>
      <c r="E15" t="s">
        <v>532</v>
      </c>
      <c r="F15" s="219">
        <f>'2019 Donahues Program'!W41</f>
        <v>0</v>
      </c>
      <c r="G15">
        <f>'2019 Donahues Program'!$F$18</f>
        <v>0</v>
      </c>
    </row>
    <row r="16" spans="1:8" x14ac:dyDescent="0.15">
      <c r="A16" t="s">
        <v>653</v>
      </c>
      <c r="C16" s="218">
        <f>'2019 Donahues Program'!$W$22</f>
        <v>0</v>
      </c>
      <c r="D16" s="218">
        <f>'2019 Donahues Program'!$W$22</f>
        <v>0</v>
      </c>
      <c r="E16" t="s">
        <v>533</v>
      </c>
      <c r="F16" s="219">
        <f>'2019 Donahues Program'!W42</f>
        <v>0</v>
      </c>
      <c r="G16">
        <f>'2019 Donahues Program'!$F$18</f>
        <v>0</v>
      </c>
    </row>
    <row r="17" spans="1:7" x14ac:dyDescent="0.15">
      <c r="A17" t="s">
        <v>654</v>
      </c>
      <c r="C17" s="218">
        <f>'2019 Donahues Program'!$W$22</f>
        <v>0</v>
      </c>
      <c r="D17" s="218">
        <f>'2019 Donahues Program'!$W$22</f>
        <v>0</v>
      </c>
      <c r="E17" t="s">
        <v>534</v>
      </c>
      <c r="F17" s="219">
        <f>'2019 Donahues Program'!W43</f>
        <v>0</v>
      </c>
      <c r="G17">
        <f>'2019 Donahues Program'!$F$18</f>
        <v>0</v>
      </c>
    </row>
    <row r="18" spans="1:7" x14ac:dyDescent="0.15">
      <c r="A18" t="s">
        <v>655</v>
      </c>
      <c r="C18" s="218">
        <f>'2019 Donahues Program'!$W$22</f>
        <v>0</v>
      </c>
      <c r="D18" s="218">
        <f>'2019 Donahues Program'!$W$22</f>
        <v>0</v>
      </c>
      <c r="E18" t="s">
        <v>535</v>
      </c>
      <c r="F18" s="219">
        <f>'2019 Donahues Program'!W44</f>
        <v>0</v>
      </c>
      <c r="G18">
        <f>'2019 Donahues Program'!$F$18</f>
        <v>0</v>
      </c>
    </row>
    <row r="19" spans="1:7" x14ac:dyDescent="0.15">
      <c r="A19" t="s">
        <v>656</v>
      </c>
      <c r="C19" s="218">
        <f>'2019 Donahues Program'!$W$22</f>
        <v>0</v>
      </c>
      <c r="D19" s="218">
        <f>'2019 Donahues Program'!$W$22</f>
        <v>0</v>
      </c>
      <c r="E19" t="s">
        <v>536</v>
      </c>
      <c r="F19" s="219">
        <f>'2019 Donahues Program'!W45</f>
        <v>0</v>
      </c>
      <c r="G19">
        <f>'2019 Donahues Program'!$F$18</f>
        <v>0</v>
      </c>
    </row>
    <row r="20" spans="1:7" x14ac:dyDescent="0.15">
      <c r="A20" t="s">
        <v>657</v>
      </c>
      <c r="C20" s="218">
        <f>'2019 Donahues Program'!$W$22</f>
        <v>0</v>
      </c>
      <c r="D20" s="218">
        <f>'2019 Donahues Program'!$W$22</f>
        <v>0</v>
      </c>
      <c r="E20" t="s">
        <v>537</v>
      </c>
      <c r="F20" s="219">
        <f>'2019 Donahues Program'!W46</f>
        <v>0</v>
      </c>
      <c r="G20">
        <f>'2019 Donahues Program'!$F$18</f>
        <v>0</v>
      </c>
    </row>
    <row r="21" spans="1:7" x14ac:dyDescent="0.15">
      <c r="A21" t="s">
        <v>658</v>
      </c>
      <c r="C21" s="218">
        <f>'2019 Donahues Program'!$W$22</f>
        <v>0</v>
      </c>
      <c r="D21" s="218">
        <f>'2019 Donahues Program'!$W$22</f>
        <v>0</v>
      </c>
      <c r="E21" t="s">
        <v>538</v>
      </c>
      <c r="F21" s="219">
        <f>'2019 Donahues Program'!W47</f>
        <v>0</v>
      </c>
      <c r="G21">
        <f>'2019 Donahues Program'!$F$18</f>
        <v>0</v>
      </c>
    </row>
    <row r="22" spans="1:7" x14ac:dyDescent="0.15">
      <c r="A22" t="s">
        <v>1054</v>
      </c>
      <c r="C22" s="218">
        <f>'2019 Donahues Program'!$W$22</f>
        <v>0</v>
      </c>
      <c r="D22" s="218">
        <f>'2019 Donahues Program'!$W$22</f>
        <v>0</v>
      </c>
      <c r="E22" t="s">
        <v>1056</v>
      </c>
      <c r="F22" s="219">
        <f>'2019 Donahues Program'!W48</f>
        <v>0</v>
      </c>
      <c r="G22">
        <f>'2019 Donahues Program'!$F$18</f>
        <v>0</v>
      </c>
    </row>
    <row r="23" spans="1:7" x14ac:dyDescent="0.15">
      <c r="A23" t="s">
        <v>659</v>
      </c>
      <c r="C23" s="218">
        <f>'2019 Donahues Program'!$W$22</f>
        <v>0</v>
      </c>
      <c r="D23" s="218">
        <f>'2019 Donahues Program'!$W$22</f>
        <v>0</v>
      </c>
      <c r="E23" t="s">
        <v>1055</v>
      </c>
      <c r="F23" s="219" t="e">
        <f>'2019 Donahues Program'!#REF!</f>
        <v>#REF!</v>
      </c>
      <c r="G23">
        <f>'2019 Donahues Program'!$F$18</f>
        <v>0</v>
      </c>
    </row>
    <row r="24" spans="1:7" x14ac:dyDescent="0.15">
      <c r="A24" t="s">
        <v>1057</v>
      </c>
      <c r="C24" s="218">
        <f>'2019 Donahues Program'!$W$22</f>
        <v>0</v>
      </c>
      <c r="D24" s="218">
        <f>'2019 Donahues Program'!$W$22</f>
        <v>0</v>
      </c>
      <c r="E24" t="s">
        <v>1058</v>
      </c>
      <c r="F24" s="219" t="e">
        <f>'2019 Donahues Program'!#REF!</f>
        <v>#REF!</v>
      </c>
      <c r="G24">
        <f>'2019 Donahues Program'!$F$18</f>
        <v>0</v>
      </c>
    </row>
    <row r="25" spans="1:7" x14ac:dyDescent="0.15">
      <c r="A25" t="s">
        <v>660</v>
      </c>
      <c r="C25" s="218">
        <f>'2019 Donahues Program'!$W$22</f>
        <v>0</v>
      </c>
      <c r="D25" s="218">
        <f>'2019 Donahues Program'!$W$22</f>
        <v>0</v>
      </c>
      <c r="E25" t="s">
        <v>539</v>
      </c>
      <c r="F25" s="219">
        <f>'2019 Donahues Program'!W49</f>
        <v>0</v>
      </c>
      <c r="G25">
        <f>'2019 Donahues Program'!$F$18</f>
        <v>0</v>
      </c>
    </row>
    <row r="26" spans="1:7" x14ac:dyDescent="0.15">
      <c r="A26" t="s">
        <v>661</v>
      </c>
      <c r="C26" s="218">
        <f>'2019 Donahues Program'!$W$22</f>
        <v>0</v>
      </c>
      <c r="D26" s="218">
        <f>'2019 Donahues Program'!$W$22</f>
        <v>0</v>
      </c>
      <c r="E26" t="s">
        <v>540</v>
      </c>
      <c r="F26" s="219">
        <f>'2019 Donahues Program'!W51</f>
        <v>0</v>
      </c>
      <c r="G26">
        <f>'2019 Donahues Program'!$F$18</f>
        <v>0</v>
      </c>
    </row>
    <row r="27" spans="1:7" x14ac:dyDescent="0.15">
      <c r="A27" t="s">
        <v>662</v>
      </c>
      <c r="C27" s="218">
        <f>'2019 Donahues Program'!$W$22</f>
        <v>0</v>
      </c>
      <c r="D27" s="218">
        <f>'2019 Donahues Program'!$W$22</f>
        <v>0</v>
      </c>
      <c r="E27" t="s">
        <v>541</v>
      </c>
      <c r="F27" s="219">
        <f>'2019 Donahues Program'!W52</f>
        <v>0</v>
      </c>
      <c r="G27">
        <f>'2019 Donahues Program'!$F$18</f>
        <v>0</v>
      </c>
    </row>
    <row r="28" spans="1:7" x14ac:dyDescent="0.15">
      <c r="A28" t="s">
        <v>663</v>
      </c>
      <c r="C28" s="218">
        <f>'2019 Donahues Program'!$W$22</f>
        <v>0</v>
      </c>
      <c r="D28" s="218">
        <f>'2019 Donahues Program'!$W$22</f>
        <v>0</v>
      </c>
      <c r="E28" t="s">
        <v>542</v>
      </c>
      <c r="F28" s="219">
        <f>'2019 Donahues Program'!W53</f>
        <v>0</v>
      </c>
      <c r="G28">
        <f>'2019 Donahues Program'!$F$18</f>
        <v>0</v>
      </c>
    </row>
    <row r="29" spans="1:7" x14ac:dyDescent="0.15">
      <c r="A29" t="s">
        <v>664</v>
      </c>
      <c r="C29" s="218">
        <f>'2019 Donahues Program'!$W$22</f>
        <v>0</v>
      </c>
      <c r="D29" s="218">
        <f>'2019 Donahues Program'!$W$22</f>
        <v>0</v>
      </c>
      <c r="E29" t="s">
        <v>543</v>
      </c>
      <c r="F29" s="219">
        <f>'2019 Donahues Program'!W54</f>
        <v>0</v>
      </c>
      <c r="G29">
        <f>'2019 Donahues Program'!$F$18</f>
        <v>0</v>
      </c>
    </row>
    <row r="30" spans="1:7" x14ac:dyDescent="0.15">
      <c r="A30" t="s">
        <v>665</v>
      </c>
      <c r="C30" s="218">
        <f>'2019 Donahues Program'!$W$22</f>
        <v>0</v>
      </c>
      <c r="D30" s="218">
        <f>'2019 Donahues Program'!$W$22</f>
        <v>0</v>
      </c>
      <c r="E30" t="s">
        <v>544</v>
      </c>
      <c r="F30" s="219">
        <f>'2019 Donahues Program'!W55</f>
        <v>0</v>
      </c>
      <c r="G30">
        <f>'2019 Donahues Program'!$F$18</f>
        <v>0</v>
      </c>
    </row>
    <row r="31" spans="1:7" x14ac:dyDescent="0.15">
      <c r="A31" t="s">
        <v>666</v>
      </c>
      <c r="C31" s="218">
        <f>'2019 Donahues Program'!$W$22</f>
        <v>0</v>
      </c>
      <c r="D31" s="218">
        <f>'2019 Donahues Program'!$W$22</f>
        <v>0</v>
      </c>
      <c r="E31" t="s">
        <v>545</v>
      </c>
      <c r="F31" s="219">
        <f>'2019 Donahues Program'!W56</f>
        <v>0</v>
      </c>
      <c r="G31">
        <f>'2019 Donahues Program'!$F$18</f>
        <v>0</v>
      </c>
    </row>
    <row r="32" spans="1:7" x14ac:dyDescent="0.15">
      <c r="A32" t="s">
        <v>667</v>
      </c>
      <c r="C32" s="218">
        <f>'2019 Donahues Program'!$W$22</f>
        <v>0</v>
      </c>
      <c r="D32" s="218">
        <f>'2019 Donahues Program'!$W$22</f>
        <v>0</v>
      </c>
      <c r="E32" t="s">
        <v>546</v>
      </c>
      <c r="F32" s="219">
        <f>'2019 Donahues Program'!W57</f>
        <v>0</v>
      </c>
      <c r="G32">
        <f>'2019 Donahues Program'!$F$18</f>
        <v>0</v>
      </c>
    </row>
    <row r="33" spans="1:7" x14ac:dyDescent="0.15">
      <c r="A33" t="s">
        <v>668</v>
      </c>
      <c r="C33" s="218">
        <f>'2019 Donahues Program'!$W$22</f>
        <v>0</v>
      </c>
      <c r="D33" s="218">
        <f>'2019 Donahues Program'!$W$22</f>
        <v>0</v>
      </c>
      <c r="E33" t="s">
        <v>547</v>
      </c>
      <c r="F33" s="219">
        <f>'2019 Donahues Program'!W58</f>
        <v>0</v>
      </c>
      <c r="G33">
        <f>'2019 Donahues Program'!$F$18</f>
        <v>0</v>
      </c>
    </row>
    <row r="34" spans="1:7" x14ac:dyDescent="0.15">
      <c r="A34" t="s">
        <v>669</v>
      </c>
      <c r="C34" s="218">
        <f>'2019 Donahues Program'!$W$22</f>
        <v>0</v>
      </c>
      <c r="D34" s="218">
        <f>'2019 Donahues Program'!$W$22</f>
        <v>0</v>
      </c>
      <c r="E34" t="s">
        <v>548</v>
      </c>
      <c r="F34" s="219">
        <f>'2019 Donahues Program'!W59</f>
        <v>0</v>
      </c>
      <c r="G34">
        <f>'2019 Donahues Program'!$F$18</f>
        <v>0</v>
      </c>
    </row>
    <row r="35" spans="1:7" x14ac:dyDescent="0.15">
      <c r="A35" t="s">
        <v>670</v>
      </c>
      <c r="C35" s="218">
        <f>'2019 Donahues Program'!$W$22</f>
        <v>0</v>
      </c>
      <c r="D35" s="218">
        <f>'2019 Donahues Program'!$W$22</f>
        <v>0</v>
      </c>
      <c r="E35" t="s">
        <v>549</v>
      </c>
      <c r="F35" s="219">
        <f>'2019 Donahues Program'!W61</f>
        <v>0</v>
      </c>
      <c r="G35">
        <f>'2019 Donahues Program'!$F$18</f>
        <v>0</v>
      </c>
    </row>
    <row r="36" spans="1:7" x14ac:dyDescent="0.15">
      <c r="A36" t="s">
        <v>671</v>
      </c>
      <c r="C36" s="218">
        <f>'2019 Donahues Program'!$W$22</f>
        <v>0</v>
      </c>
      <c r="D36" s="218">
        <f>'2019 Donahues Program'!$W$22</f>
        <v>0</v>
      </c>
      <c r="E36" t="s">
        <v>550</v>
      </c>
      <c r="F36" s="219">
        <f>'2019 Donahues Program'!W62</f>
        <v>0</v>
      </c>
      <c r="G36">
        <f>'2019 Donahues Program'!$F$18</f>
        <v>0</v>
      </c>
    </row>
    <row r="37" spans="1:7" x14ac:dyDescent="0.15">
      <c r="A37" t="s">
        <v>672</v>
      </c>
      <c r="C37" s="218">
        <f>'2019 Donahues Program'!$W$22</f>
        <v>0</v>
      </c>
      <c r="D37" s="218">
        <f>'2019 Donahues Program'!$W$22</f>
        <v>0</v>
      </c>
      <c r="E37" t="s">
        <v>551</v>
      </c>
      <c r="F37" s="219">
        <f>'2019 Donahues Program'!W63</f>
        <v>0</v>
      </c>
      <c r="G37">
        <f>'2019 Donahues Program'!$F$18</f>
        <v>0</v>
      </c>
    </row>
    <row r="38" spans="1:7" x14ac:dyDescent="0.15">
      <c r="A38" t="s">
        <v>673</v>
      </c>
      <c r="C38" s="218">
        <f>'2019 Donahues Program'!$W$22</f>
        <v>0</v>
      </c>
      <c r="D38" s="218">
        <f>'2019 Donahues Program'!$W$22</f>
        <v>0</v>
      </c>
      <c r="E38" t="s">
        <v>552</v>
      </c>
      <c r="F38" s="219">
        <f>'2019 Donahues Program'!W64</f>
        <v>0</v>
      </c>
      <c r="G38">
        <f>'2019 Donahues Program'!$F$18</f>
        <v>0</v>
      </c>
    </row>
    <row r="39" spans="1:7" x14ac:dyDescent="0.15">
      <c r="A39" t="s">
        <v>674</v>
      </c>
      <c r="C39" s="218">
        <f>'2019 Donahues Program'!$W$22</f>
        <v>0</v>
      </c>
      <c r="D39" s="218">
        <f>'2019 Donahues Program'!$W$22</f>
        <v>0</v>
      </c>
      <c r="E39" t="s">
        <v>553</v>
      </c>
      <c r="F39" s="219">
        <f>'2019 Donahues Program'!W65</f>
        <v>0</v>
      </c>
      <c r="G39">
        <f>'2019 Donahues Program'!$F$18</f>
        <v>0</v>
      </c>
    </row>
    <row r="40" spans="1:7" x14ac:dyDescent="0.15">
      <c r="A40" t="s">
        <v>874</v>
      </c>
      <c r="C40" s="218">
        <f>'2019 Donahues Program'!$W$22</f>
        <v>0</v>
      </c>
      <c r="D40" s="218">
        <f>'2019 Donahues Program'!$W$22</f>
        <v>0</v>
      </c>
      <c r="E40" t="s">
        <v>554</v>
      </c>
      <c r="F40" s="219">
        <f>'2019 Donahues Program'!W66</f>
        <v>0</v>
      </c>
      <c r="G40">
        <f>'2019 Donahues Program'!$F$18</f>
        <v>0</v>
      </c>
    </row>
    <row r="41" spans="1:7" x14ac:dyDescent="0.15">
      <c r="A41" t="s">
        <v>675</v>
      </c>
      <c r="C41" s="218">
        <f>'2019 Donahues Program'!$W$22</f>
        <v>0</v>
      </c>
      <c r="D41" s="218">
        <f>'2019 Donahues Program'!$W$22</f>
        <v>0</v>
      </c>
      <c r="E41" t="s">
        <v>555</v>
      </c>
      <c r="F41" s="219">
        <f>'2019 Donahues Program'!W67</f>
        <v>0</v>
      </c>
      <c r="G41">
        <f>'2019 Donahues Program'!$F$18</f>
        <v>0</v>
      </c>
    </row>
    <row r="42" spans="1:7" x14ac:dyDescent="0.15">
      <c r="A42" t="s">
        <v>676</v>
      </c>
      <c r="C42" s="218">
        <f>'2019 Donahues Program'!$W$22</f>
        <v>0</v>
      </c>
      <c r="D42" s="218">
        <f>'2019 Donahues Program'!$W$22</f>
        <v>0</v>
      </c>
      <c r="E42" t="s">
        <v>556</v>
      </c>
      <c r="F42" s="219">
        <f>'2019 Donahues Program'!W68</f>
        <v>0</v>
      </c>
      <c r="G42">
        <f>'2019 Donahues Program'!$F$18</f>
        <v>0</v>
      </c>
    </row>
    <row r="43" spans="1:7" x14ac:dyDescent="0.15">
      <c r="A43" t="s">
        <v>677</v>
      </c>
      <c r="C43" s="218">
        <f>'2019 Donahues Program'!$W$22</f>
        <v>0</v>
      </c>
      <c r="D43" s="218">
        <f>'2019 Donahues Program'!$W$22</f>
        <v>0</v>
      </c>
      <c r="E43" t="s">
        <v>557</v>
      </c>
      <c r="F43" s="219">
        <f>'2019 Donahues Program'!W69</f>
        <v>0</v>
      </c>
      <c r="G43">
        <f>'2019 Donahues Program'!$F$18</f>
        <v>0</v>
      </c>
    </row>
    <row r="44" spans="1:7" x14ac:dyDescent="0.15">
      <c r="A44" t="s">
        <v>678</v>
      </c>
      <c r="C44" s="218">
        <f>'2019 Donahues Program'!$W$22</f>
        <v>0</v>
      </c>
      <c r="D44" s="218">
        <f>'2019 Donahues Program'!$W$22</f>
        <v>0</v>
      </c>
      <c r="E44" t="s">
        <v>558</v>
      </c>
      <c r="F44" s="219">
        <f>'2019 Donahues Program'!W70</f>
        <v>0</v>
      </c>
      <c r="G44">
        <f>'2019 Donahues Program'!$F$18</f>
        <v>0</v>
      </c>
    </row>
    <row r="45" spans="1:7" x14ac:dyDescent="0.15">
      <c r="A45" t="s">
        <v>679</v>
      </c>
      <c r="C45" s="218">
        <f>'2019 Donahues Program'!$W$22</f>
        <v>0</v>
      </c>
      <c r="D45" s="218">
        <f>'2019 Donahues Program'!$W$22</f>
        <v>0</v>
      </c>
      <c r="E45" t="s">
        <v>559</v>
      </c>
      <c r="F45" s="219">
        <f>'2019 Donahues Program'!W71</f>
        <v>0</v>
      </c>
      <c r="G45">
        <f>'2019 Donahues Program'!$F$18</f>
        <v>0</v>
      </c>
    </row>
    <row r="46" spans="1:7" x14ac:dyDescent="0.15">
      <c r="A46" t="s">
        <v>680</v>
      </c>
      <c r="C46" s="218">
        <f>'2019 Donahues Program'!$W$22</f>
        <v>0</v>
      </c>
      <c r="D46" s="218">
        <f>'2019 Donahues Program'!$W$22</f>
        <v>0</v>
      </c>
      <c r="E46" t="s">
        <v>560</v>
      </c>
      <c r="F46" s="219">
        <f>'2019 Donahues Program'!W72</f>
        <v>0</v>
      </c>
      <c r="G46">
        <f>'2019 Donahues Program'!$F$18</f>
        <v>0</v>
      </c>
    </row>
    <row r="47" spans="1:7" x14ac:dyDescent="0.15">
      <c r="A47" t="s">
        <v>681</v>
      </c>
      <c r="C47" s="218">
        <f>'2019 Donahues Program'!$W$22</f>
        <v>0</v>
      </c>
      <c r="D47" s="218">
        <f>'2019 Donahues Program'!$W$22</f>
        <v>0</v>
      </c>
      <c r="E47" t="s">
        <v>561</v>
      </c>
      <c r="F47" s="219">
        <f>'2019 Donahues Program'!W73</f>
        <v>0</v>
      </c>
      <c r="G47">
        <f>'2019 Donahues Program'!$F$18</f>
        <v>0</v>
      </c>
    </row>
    <row r="48" spans="1:7" x14ac:dyDescent="0.15">
      <c r="A48" t="s">
        <v>682</v>
      </c>
      <c r="C48" s="218">
        <f>'2019 Donahues Program'!$W$22</f>
        <v>0</v>
      </c>
      <c r="D48" s="218">
        <f>'2019 Donahues Program'!$W$22</f>
        <v>0</v>
      </c>
      <c r="E48" t="s">
        <v>562</v>
      </c>
      <c r="F48" s="219">
        <f>'2019 Donahues Program'!W74</f>
        <v>0</v>
      </c>
      <c r="G48">
        <f>'2019 Donahues Program'!$F$18</f>
        <v>0</v>
      </c>
    </row>
    <row r="49" spans="1:7" x14ac:dyDescent="0.15">
      <c r="A49" t="s">
        <v>683</v>
      </c>
      <c r="C49" s="218">
        <f>'2019 Donahues Program'!$W$22</f>
        <v>0</v>
      </c>
      <c r="D49" s="218">
        <f>'2019 Donahues Program'!$W$22</f>
        <v>0</v>
      </c>
      <c r="E49" t="s">
        <v>563</v>
      </c>
      <c r="F49" s="219">
        <f>'2019 Donahues Program'!W75</f>
        <v>0</v>
      </c>
      <c r="G49">
        <f>'2019 Donahues Program'!$F$18</f>
        <v>0</v>
      </c>
    </row>
    <row r="50" spans="1:7" x14ac:dyDescent="0.15">
      <c r="A50" t="s">
        <v>684</v>
      </c>
      <c r="C50" s="218">
        <f>'2019 Donahues Program'!$W$22</f>
        <v>0</v>
      </c>
      <c r="D50" s="218">
        <f>'2019 Donahues Program'!$W$22</f>
        <v>0</v>
      </c>
      <c r="E50" t="s">
        <v>564</v>
      </c>
      <c r="F50" s="219">
        <f>'2019 Donahues Program'!W76</f>
        <v>0</v>
      </c>
      <c r="G50">
        <f>'2019 Donahues Program'!$F$18</f>
        <v>0</v>
      </c>
    </row>
    <row r="51" spans="1:7" x14ac:dyDescent="0.15">
      <c r="A51" t="s">
        <v>1051</v>
      </c>
      <c r="C51" s="218">
        <f>'2019 Donahues Program'!$W$22</f>
        <v>0</v>
      </c>
      <c r="D51" s="218">
        <f>'2019 Donahues Program'!$W$22</f>
        <v>0</v>
      </c>
      <c r="E51" t="s">
        <v>565</v>
      </c>
      <c r="F51" s="219">
        <f>'2019 Donahues Program'!W77</f>
        <v>0</v>
      </c>
      <c r="G51">
        <f>'2019 Donahues Program'!$F$18</f>
        <v>0</v>
      </c>
    </row>
    <row r="52" spans="1:7" x14ac:dyDescent="0.15">
      <c r="A52" t="s">
        <v>685</v>
      </c>
      <c r="C52" s="218">
        <f>'2019 Donahues Program'!$W$22</f>
        <v>0</v>
      </c>
      <c r="D52" s="218">
        <f>'2019 Donahues Program'!$W$22</f>
        <v>0</v>
      </c>
      <c r="E52" t="s">
        <v>566</v>
      </c>
      <c r="F52" s="219">
        <f>'2019 Donahues Program'!W78</f>
        <v>0</v>
      </c>
      <c r="G52">
        <f>'2019 Donahues Program'!$F$18</f>
        <v>0</v>
      </c>
    </row>
    <row r="53" spans="1:7" x14ac:dyDescent="0.15">
      <c r="A53" t="s">
        <v>686</v>
      </c>
      <c r="C53" s="218">
        <f>'2019 Donahues Program'!$W$22</f>
        <v>0</v>
      </c>
      <c r="D53" s="218">
        <f>'2019 Donahues Program'!$W$22</f>
        <v>0</v>
      </c>
      <c r="E53" t="s">
        <v>567</v>
      </c>
      <c r="F53" s="219">
        <f>'2019 Donahues Program'!W79</f>
        <v>0</v>
      </c>
      <c r="G53">
        <f>'2019 Donahues Program'!$F$18</f>
        <v>0</v>
      </c>
    </row>
    <row r="54" spans="1:7" x14ac:dyDescent="0.15">
      <c r="A54" t="s">
        <v>687</v>
      </c>
      <c r="C54" s="218">
        <f>'2019 Donahues Program'!$W$22</f>
        <v>0</v>
      </c>
      <c r="D54" s="218">
        <f>'2019 Donahues Program'!$W$22</f>
        <v>0</v>
      </c>
      <c r="E54" t="s">
        <v>568</v>
      </c>
      <c r="F54" s="219">
        <f>'2019 Donahues Program'!W80</f>
        <v>0</v>
      </c>
      <c r="G54">
        <f>'2019 Donahues Program'!$F$18</f>
        <v>0</v>
      </c>
    </row>
    <row r="55" spans="1:7" x14ac:dyDescent="0.15">
      <c r="A55" t="s">
        <v>688</v>
      </c>
      <c r="C55" s="218">
        <f>'2019 Donahues Program'!$W$22</f>
        <v>0</v>
      </c>
      <c r="D55" s="218">
        <f>'2019 Donahues Program'!$W$22</f>
        <v>0</v>
      </c>
      <c r="E55" t="s">
        <v>569</v>
      </c>
      <c r="F55" s="219">
        <f>'2019 Donahues Program'!W81</f>
        <v>0</v>
      </c>
      <c r="G55">
        <f>'2019 Donahues Program'!$F$18</f>
        <v>0</v>
      </c>
    </row>
    <row r="56" spans="1:7" x14ac:dyDescent="0.15">
      <c r="A56" t="s">
        <v>689</v>
      </c>
      <c r="C56" s="218">
        <f>'2019 Donahues Program'!$W$22</f>
        <v>0</v>
      </c>
      <c r="D56" s="218">
        <f>'2019 Donahues Program'!$W$22</f>
        <v>0</v>
      </c>
      <c r="E56" t="s">
        <v>570</v>
      </c>
      <c r="F56" s="219">
        <f>'2019 Donahues Program'!W82</f>
        <v>0</v>
      </c>
      <c r="G56">
        <f>'2019 Donahues Program'!$F$18</f>
        <v>0</v>
      </c>
    </row>
    <row r="57" spans="1:7" x14ac:dyDescent="0.15">
      <c r="A57" t="s">
        <v>690</v>
      </c>
      <c r="C57" s="218">
        <f>'2019 Donahues Program'!$W$22</f>
        <v>0</v>
      </c>
      <c r="D57" s="218">
        <f>'2019 Donahues Program'!$W$22</f>
        <v>0</v>
      </c>
      <c r="E57" t="s">
        <v>571</v>
      </c>
      <c r="F57" s="219">
        <f>'2019 Donahues Program'!W83</f>
        <v>0</v>
      </c>
      <c r="G57">
        <f>'2019 Donahues Program'!$F$18</f>
        <v>0</v>
      </c>
    </row>
    <row r="58" spans="1:7" x14ac:dyDescent="0.15">
      <c r="A58" t="s">
        <v>691</v>
      </c>
      <c r="C58" s="218">
        <f>'2019 Donahues Program'!$W$22</f>
        <v>0</v>
      </c>
      <c r="D58" s="218">
        <f>'2019 Donahues Program'!$W$22</f>
        <v>0</v>
      </c>
      <c r="E58" t="s">
        <v>572</v>
      </c>
      <c r="F58" s="219" t="e">
        <f>'2019 Donahues Program'!#REF!</f>
        <v>#REF!</v>
      </c>
      <c r="G58">
        <f>'2019 Donahues Program'!$F$18</f>
        <v>0</v>
      </c>
    </row>
    <row r="59" spans="1:7" x14ac:dyDescent="0.15">
      <c r="A59" t="s">
        <v>692</v>
      </c>
      <c r="C59" s="218">
        <f>'2019 Donahues Program'!$W$22</f>
        <v>0</v>
      </c>
      <c r="D59" s="218">
        <f>'2019 Donahues Program'!$W$22</f>
        <v>0</v>
      </c>
      <c r="E59" t="s">
        <v>573</v>
      </c>
      <c r="F59" s="219">
        <f>'2019 Donahues Program'!W86</f>
        <v>0</v>
      </c>
      <c r="G59">
        <f>'2019 Donahues Program'!$F$18</f>
        <v>0</v>
      </c>
    </row>
    <row r="60" spans="1:7" x14ac:dyDescent="0.15">
      <c r="A60" t="s">
        <v>693</v>
      </c>
      <c r="C60" s="218">
        <f>'2019 Donahues Program'!$W$22</f>
        <v>0</v>
      </c>
      <c r="D60" s="218">
        <f>'2019 Donahues Program'!$W$22</f>
        <v>0</v>
      </c>
      <c r="E60" t="s">
        <v>574</v>
      </c>
      <c r="F60" s="219">
        <f>'2019 Donahues Program'!W87</f>
        <v>0</v>
      </c>
      <c r="G60">
        <f>'2019 Donahues Program'!$F$18</f>
        <v>0</v>
      </c>
    </row>
    <row r="61" spans="1:7" x14ac:dyDescent="0.15">
      <c r="A61" t="s">
        <v>1059</v>
      </c>
      <c r="C61" s="218">
        <f>'2019 Donahues Program'!$W$22</f>
        <v>0</v>
      </c>
      <c r="D61" s="218">
        <f>'2019 Donahues Program'!$W$22</f>
        <v>0</v>
      </c>
      <c r="E61" t="s">
        <v>1060</v>
      </c>
      <c r="F61" s="219">
        <f>'2019 Donahues Program'!W88</f>
        <v>0</v>
      </c>
      <c r="G61">
        <f>'2019 Donahues Program'!$F$18</f>
        <v>0</v>
      </c>
    </row>
    <row r="62" spans="1:7" x14ac:dyDescent="0.15">
      <c r="A62" t="s">
        <v>694</v>
      </c>
      <c r="C62" s="218">
        <f>'2019 Donahues Program'!$W$22</f>
        <v>0</v>
      </c>
      <c r="D62" s="218">
        <f>'2019 Donahues Program'!$W$22</f>
        <v>0</v>
      </c>
      <c r="E62" t="s">
        <v>575</v>
      </c>
      <c r="F62" s="219">
        <f>'2019 Donahues Program'!W89</f>
        <v>0</v>
      </c>
      <c r="G62">
        <f>'2019 Donahues Program'!$F$18</f>
        <v>0</v>
      </c>
    </row>
    <row r="63" spans="1:7" x14ac:dyDescent="0.15">
      <c r="A63" t="s">
        <v>695</v>
      </c>
      <c r="C63" s="218">
        <f>'2019 Donahues Program'!$W$22</f>
        <v>0</v>
      </c>
      <c r="D63" s="218">
        <f>'2019 Donahues Program'!$W$22</f>
        <v>0</v>
      </c>
      <c r="E63" t="s">
        <v>576</v>
      </c>
      <c r="F63" s="219">
        <f>'2019 Donahues Program'!W90</f>
        <v>0</v>
      </c>
      <c r="G63">
        <f>'2019 Donahues Program'!$F$18</f>
        <v>0</v>
      </c>
    </row>
    <row r="64" spans="1:7" x14ac:dyDescent="0.15">
      <c r="A64" t="s">
        <v>696</v>
      </c>
      <c r="C64" s="218">
        <f>'2019 Donahues Program'!$W$22</f>
        <v>0</v>
      </c>
      <c r="D64" s="218">
        <f>'2019 Donahues Program'!$W$22</f>
        <v>0</v>
      </c>
      <c r="E64" t="s">
        <v>577</v>
      </c>
      <c r="F64" s="219">
        <f>'2019 Donahues Program'!W91</f>
        <v>0</v>
      </c>
      <c r="G64">
        <f>'2019 Donahues Program'!$F$18</f>
        <v>0</v>
      </c>
    </row>
    <row r="65" spans="1:7" x14ac:dyDescent="0.15">
      <c r="A65" t="s">
        <v>697</v>
      </c>
      <c r="C65" s="218">
        <f>'2019 Donahues Program'!$W$22</f>
        <v>0</v>
      </c>
      <c r="D65" s="218">
        <f>'2019 Donahues Program'!$W$22</f>
        <v>0</v>
      </c>
      <c r="E65" t="s">
        <v>578</v>
      </c>
      <c r="F65" s="219">
        <f>'2019 Donahues Program'!W92</f>
        <v>0</v>
      </c>
      <c r="G65">
        <f>'2019 Donahues Program'!$F$18</f>
        <v>0</v>
      </c>
    </row>
    <row r="66" spans="1:7" x14ac:dyDescent="0.15">
      <c r="A66" t="s">
        <v>698</v>
      </c>
      <c r="C66" s="218">
        <f>'2019 Donahues Program'!$W$22</f>
        <v>0</v>
      </c>
      <c r="D66" s="218">
        <f>'2019 Donahues Program'!$W$22</f>
        <v>0</v>
      </c>
      <c r="E66" t="s">
        <v>579</v>
      </c>
      <c r="F66" s="219">
        <f>'2019 Donahues Program'!W93</f>
        <v>0</v>
      </c>
      <c r="G66">
        <f>'2019 Donahues Program'!$F$18</f>
        <v>0</v>
      </c>
    </row>
    <row r="67" spans="1:7" x14ac:dyDescent="0.15">
      <c r="A67" t="s">
        <v>699</v>
      </c>
      <c r="C67" s="218">
        <f>'2019 Donahues Program'!$W$22</f>
        <v>0</v>
      </c>
      <c r="D67" s="218">
        <f>'2019 Donahues Program'!$W$22</f>
        <v>0</v>
      </c>
      <c r="E67" t="s">
        <v>580</v>
      </c>
      <c r="F67" s="219">
        <f>'2019 Donahues Program'!W94</f>
        <v>0</v>
      </c>
      <c r="G67">
        <f>'2019 Donahues Program'!$F$18</f>
        <v>0</v>
      </c>
    </row>
    <row r="68" spans="1:7" x14ac:dyDescent="0.15">
      <c r="A68" t="s">
        <v>700</v>
      </c>
      <c r="C68" s="218">
        <f>'2019 Donahues Program'!$W$22</f>
        <v>0</v>
      </c>
      <c r="D68" s="218">
        <f>'2019 Donahues Program'!$W$22</f>
        <v>0</v>
      </c>
      <c r="E68" t="s">
        <v>581</v>
      </c>
      <c r="F68" s="219">
        <f>'2019 Donahues Program'!W95</f>
        <v>0</v>
      </c>
      <c r="G68">
        <f>'2019 Donahues Program'!$F$18</f>
        <v>0</v>
      </c>
    </row>
    <row r="69" spans="1:7" x14ac:dyDescent="0.15">
      <c r="A69" t="s">
        <v>701</v>
      </c>
      <c r="C69" s="218">
        <f>'2019 Donahues Program'!$W$22</f>
        <v>0</v>
      </c>
      <c r="D69" s="218">
        <f>'2019 Donahues Program'!$W$22</f>
        <v>0</v>
      </c>
      <c r="E69" t="s">
        <v>582</v>
      </c>
      <c r="F69" s="219">
        <f>'2019 Donahues Program'!W96</f>
        <v>0</v>
      </c>
      <c r="G69">
        <f>'2019 Donahues Program'!$F$18</f>
        <v>0</v>
      </c>
    </row>
    <row r="70" spans="1:7" x14ac:dyDescent="0.15">
      <c r="A70" t="s">
        <v>702</v>
      </c>
      <c r="C70" s="218">
        <f>'2019 Donahues Program'!$W$22</f>
        <v>0</v>
      </c>
      <c r="D70" s="218">
        <f>'2019 Donahues Program'!$W$22</f>
        <v>0</v>
      </c>
      <c r="E70" t="s">
        <v>583</v>
      </c>
      <c r="F70" s="219">
        <f>'2019 Donahues Program'!W97</f>
        <v>0</v>
      </c>
      <c r="G70">
        <f>'2019 Donahues Program'!$F$18</f>
        <v>0</v>
      </c>
    </row>
    <row r="71" spans="1:7" x14ac:dyDescent="0.15">
      <c r="A71" t="s">
        <v>703</v>
      </c>
      <c r="C71" s="218">
        <f>'2019 Donahues Program'!$W$22</f>
        <v>0</v>
      </c>
      <c r="D71" s="218">
        <f>'2019 Donahues Program'!$W$22</f>
        <v>0</v>
      </c>
      <c r="E71" t="s">
        <v>584</v>
      </c>
      <c r="F71" s="219">
        <f>'2019 Donahues Program'!W98</f>
        <v>0</v>
      </c>
      <c r="G71">
        <f>'2019 Donahues Program'!$F$18</f>
        <v>0</v>
      </c>
    </row>
    <row r="72" spans="1:7" x14ac:dyDescent="0.15">
      <c r="A72" t="s">
        <v>704</v>
      </c>
      <c r="C72" s="218">
        <f>'2019 Donahues Program'!$W$22</f>
        <v>0</v>
      </c>
      <c r="D72" s="218">
        <f>'2019 Donahues Program'!$W$22</f>
        <v>0</v>
      </c>
      <c r="E72" t="s">
        <v>585</v>
      </c>
      <c r="F72" s="219">
        <f>'2019 Donahues Program'!W99</f>
        <v>0</v>
      </c>
      <c r="G72">
        <f>'2019 Donahues Program'!$F$18</f>
        <v>0</v>
      </c>
    </row>
    <row r="73" spans="1:7" x14ac:dyDescent="0.15">
      <c r="A73" t="s">
        <v>705</v>
      </c>
      <c r="C73" s="218">
        <f>'2019 Donahues Program'!$W$22</f>
        <v>0</v>
      </c>
      <c r="D73" s="218">
        <f>'2019 Donahues Program'!$W$22</f>
        <v>0</v>
      </c>
      <c r="E73" t="s">
        <v>586</v>
      </c>
      <c r="F73" s="219">
        <f>'2019 Donahues Program'!W100</f>
        <v>0</v>
      </c>
      <c r="G73">
        <f>'2019 Donahues Program'!$F$18</f>
        <v>0</v>
      </c>
    </row>
    <row r="74" spans="1:7" x14ac:dyDescent="0.15">
      <c r="A74" t="s">
        <v>706</v>
      </c>
      <c r="C74" s="218">
        <f>'2019 Donahues Program'!$W$22</f>
        <v>0</v>
      </c>
      <c r="D74" s="218">
        <f>'2019 Donahues Program'!$W$22</f>
        <v>0</v>
      </c>
      <c r="E74" t="s">
        <v>587</v>
      </c>
      <c r="F74" s="219">
        <f>'2019 Donahues Program'!W101</f>
        <v>0</v>
      </c>
      <c r="G74">
        <f>'2019 Donahues Program'!$F$18</f>
        <v>0</v>
      </c>
    </row>
    <row r="75" spans="1:7" x14ac:dyDescent="0.15">
      <c r="A75" t="s">
        <v>707</v>
      </c>
      <c r="C75" s="218">
        <f>'2019 Donahues Program'!$W$22</f>
        <v>0</v>
      </c>
      <c r="D75" s="218">
        <f>'2019 Donahues Program'!$W$22</f>
        <v>0</v>
      </c>
      <c r="E75" t="s">
        <v>588</v>
      </c>
      <c r="F75" s="219">
        <f>'2019 Donahues Program'!W102</f>
        <v>0</v>
      </c>
      <c r="G75">
        <f>'2019 Donahues Program'!$F$18</f>
        <v>0</v>
      </c>
    </row>
    <row r="76" spans="1:7" x14ac:dyDescent="0.15">
      <c r="A76" t="s">
        <v>708</v>
      </c>
      <c r="C76" s="218">
        <f>'2019 Donahues Program'!$W$22</f>
        <v>0</v>
      </c>
      <c r="D76" s="218">
        <f>'2019 Donahues Program'!$W$22</f>
        <v>0</v>
      </c>
      <c r="E76" t="s">
        <v>589</v>
      </c>
      <c r="F76" s="219">
        <f>'2019 Donahues Program'!W103</f>
        <v>0</v>
      </c>
      <c r="G76">
        <f>'2019 Donahues Program'!$F$18</f>
        <v>0</v>
      </c>
    </row>
    <row r="77" spans="1:7" x14ac:dyDescent="0.15">
      <c r="A77" t="s">
        <v>1061</v>
      </c>
      <c r="C77" s="218">
        <f>'2019 Donahues Program'!$W$22</f>
        <v>0</v>
      </c>
      <c r="D77" s="218">
        <f>'2019 Donahues Program'!$W$22</f>
        <v>0</v>
      </c>
      <c r="E77" t="s">
        <v>1062</v>
      </c>
      <c r="F77" s="219">
        <f>'2019 Donahues Program'!W104</f>
        <v>0</v>
      </c>
      <c r="G77">
        <f>'2019 Donahues Program'!$F$18</f>
        <v>0</v>
      </c>
    </row>
    <row r="78" spans="1:7" x14ac:dyDescent="0.15">
      <c r="A78" t="s">
        <v>709</v>
      </c>
      <c r="C78" s="218">
        <f>'2019 Donahues Program'!$W$22</f>
        <v>0</v>
      </c>
      <c r="D78" s="218">
        <f>'2019 Donahues Program'!$W$22</f>
        <v>0</v>
      </c>
      <c r="E78" t="s">
        <v>590</v>
      </c>
      <c r="F78" s="219">
        <f>'2019 Donahues Program'!W106</f>
        <v>0</v>
      </c>
      <c r="G78">
        <f>'2019 Donahues Program'!$F$18</f>
        <v>0</v>
      </c>
    </row>
    <row r="79" spans="1:7" x14ac:dyDescent="0.15">
      <c r="A79" t="s">
        <v>710</v>
      </c>
      <c r="C79" s="218">
        <f>'2019 Donahues Program'!$W$22</f>
        <v>0</v>
      </c>
      <c r="D79" s="218">
        <f>'2019 Donahues Program'!$W$22</f>
        <v>0</v>
      </c>
      <c r="E79" t="s">
        <v>591</v>
      </c>
      <c r="F79" s="219">
        <f>'2019 Donahues Program'!W107</f>
        <v>0</v>
      </c>
      <c r="G79">
        <f>'2019 Donahues Program'!$F$18</f>
        <v>0</v>
      </c>
    </row>
    <row r="80" spans="1:7" x14ac:dyDescent="0.15">
      <c r="A80" t="s">
        <v>711</v>
      </c>
      <c r="C80" s="218">
        <f>'2019 Donahues Program'!$W$22</f>
        <v>0</v>
      </c>
      <c r="D80" s="218">
        <f>'2019 Donahues Program'!$W$22</f>
        <v>0</v>
      </c>
      <c r="E80" t="s">
        <v>592</v>
      </c>
      <c r="F80" s="219">
        <f>'2019 Donahues Program'!W109</f>
        <v>0</v>
      </c>
      <c r="G80">
        <f>'2019 Donahues Program'!$F$18</f>
        <v>0</v>
      </c>
    </row>
    <row r="81" spans="1:7" x14ac:dyDescent="0.15">
      <c r="A81" t="s">
        <v>712</v>
      </c>
      <c r="C81" s="218">
        <f>'2019 Donahues Program'!$W$22</f>
        <v>0</v>
      </c>
      <c r="D81" s="218">
        <f>'2019 Donahues Program'!$W$22</f>
        <v>0</v>
      </c>
      <c r="E81" t="s">
        <v>593</v>
      </c>
      <c r="F81" s="219">
        <f>'2019 Donahues Program'!W110</f>
        <v>0</v>
      </c>
      <c r="G81">
        <f>'2019 Donahues Program'!$F$18</f>
        <v>0</v>
      </c>
    </row>
    <row r="82" spans="1:7" x14ac:dyDescent="0.15">
      <c r="A82" t="s">
        <v>713</v>
      </c>
      <c r="C82" s="218">
        <f>'2019 Donahues Program'!$W$22</f>
        <v>0</v>
      </c>
      <c r="D82" s="218">
        <f>'2019 Donahues Program'!$W$22</f>
        <v>0</v>
      </c>
      <c r="E82" t="s">
        <v>594</v>
      </c>
      <c r="F82" s="219">
        <f>'2019 Donahues Program'!W111</f>
        <v>0</v>
      </c>
      <c r="G82">
        <f>'2019 Donahues Program'!$F$18</f>
        <v>0</v>
      </c>
    </row>
    <row r="83" spans="1:7" x14ac:dyDescent="0.15">
      <c r="A83" t="s">
        <v>714</v>
      </c>
      <c r="C83" s="218">
        <f>'2019 Donahues Program'!$W$22</f>
        <v>0</v>
      </c>
      <c r="D83" s="218">
        <f>'2019 Donahues Program'!$W$22</f>
        <v>0</v>
      </c>
      <c r="E83" t="s">
        <v>595</v>
      </c>
      <c r="F83" s="219">
        <f>'2019 Donahues Program'!W112</f>
        <v>0</v>
      </c>
      <c r="G83">
        <f>'2019 Donahues Program'!$F$18</f>
        <v>0</v>
      </c>
    </row>
    <row r="84" spans="1:7" x14ac:dyDescent="0.15">
      <c r="A84" t="s">
        <v>715</v>
      </c>
      <c r="C84" s="218">
        <f>'2019 Donahues Program'!$W$22</f>
        <v>0</v>
      </c>
      <c r="D84" s="218">
        <f>'2019 Donahues Program'!$W$22</f>
        <v>0</v>
      </c>
      <c r="E84" t="s">
        <v>596</v>
      </c>
      <c r="F84" s="219">
        <f>'2019 Donahues Program'!W113</f>
        <v>0</v>
      </c>
      <c r="G84">
        <f>'2019 Donahues Program'!$F$18</f>
        <v>0</v>
      </c>
    </row>
    <row r="85" spans="1:7" x14ac:dyDescent="0.15">
      <c r="A85" t="s">
        <v>716</v>
      </c>
      <c r="C85" s="218">
        <f>'2019 Donahues Program'!$W$22</f>
        <v>0</v>
      </c>
      <c r="D85" s="218">
        <f>'2019 Donahues Program'!$W$22</f>
        <v>0</v>
      </c>
      <c r="E85" t="s">
        <v>597</v>
      </c>
      <c r="F85" s="219">
        <f>'2019 Donahues Program'!W114</f>
        <v>0</v>
      </c>
      <c r="G85">
        <f>'2019 Donahues Program'!$F$18</f>
        <v>0</v>
      </c>
    </row>
    <row r="86" spans="1:7" x14ac:dyDescent="0.15">
      <c r="A86" t="s">
        <v>717</v>
      </c>
      <c r="C86" s="218">
        <f>'2019 Donahues Program'!$W$22</f>
        <v>0</v>
      </c>
      <c r="D86" s="218">
        <f>'2019 Donahues Program'!$W$22</f>
        <v>0</v>
      </c>
      <c r="E86" t="s">
        <v>598</v>
      </c>
      <c r="F86" s="219">
        <f>'2019 Donahues Program'!W115</f>
        <v>0</v>
      </c>
      <c r="G86">
        <f>'2019 Donahues Program'!$F$18</f>
        <v>0</v>
      </c>
    </row>
    <row r="87" spans="1:7" x14ac:dyDescent="0.15">
      <c r="A87" t="s">
        <v>718</v>
      </c>
      <c r="C87" s="218">
        <f>'2019 Donahues Program'!$W$22</f>
        <v>0</v>
      </c>
      <c r="D87" s="218">
        <f>'2019 Donahues Program'!$W$22</f>
        <v>0</v>
      </c>
      <c r="E87" t="s">
        <v>599</v>
      </c>
      <c r="F87" s="219">
        <f>'2019 Donahues Program'!W116</f>
        <v>0</v>
      </c>
      <c r="G87">
        <f>'2019 Donahues Program'!$F$18</f>
        <v>0</v>
      </c>
    </row>
    <row r="88" spans="1:7" x14ac:dyDescent="0.15">
      <c r="A88" t="s">
        <v>719</v>
      </c>
      <c r="C88" s="218">
        <f>'2019 Donahues Program'!$W$22</f>
        <v>0</v>
      </c>
      <c r="D88" s="218">
        <f>'2019 Donahues Program'!$W$22</f>
        <v>0</v>
      </c>
      <c r="E88" t="s">
        <v>600</v>
      </c>
      <c r="F88" s="219">
        <f>'2019 Donahues Program'!W117</f>
        <v>0</v>
      </c>
      <c r="G88">
        <f>'2019 Donahues Program'!$F$18</f>
        <v>0</v>
      </c>
    </row>
    <row r="89" spans="1:7" x14ac:dyDescent="0.15">
      <c r="A89" t="s">
        <v>721</v>
      </c>
      <c r="C89" s="218">
        <f>'2019 Donahues Program'!$W$22</f>
        <v>0</v>
      </c>
      <c r="D89" s="218">
        <f>'2019 Donahues Program'!$W$22</f>
        <v>0</v>
      </c>
      <c r="E89" t="s">
        <v>601</v>
      </c>
      <c r="F89" s="219">
        <f>'2019 Donahues Program'!W118</f>
        <v>0</v>
      </c>
      <c r="G89">
        <f>'2019 Donahues Program'!$F$18</f>
        <v>0</v>
      </c>
    </row>
    <row r="90" spans="1:7" x14ac:dyDescent="0.15">
      <c r="A90" t="s">
        <v>722</v>
      </c>
      <c r="C90" s="218">
        <f>'2019 Donahues Program'!$W$22</f>
        <v>0</v>
      </c>
      <c r="D90" s="218">
        <f>'2019 Donahues Program'!$W$22</f>
        <v>0</v>
      </c>
      <c r="E90" t="s">
        <v>602</v>
      </c>
      <c r="F90" s="219">
        <f>'2019 Donahues Program'!W119</f>
        <v>0</v>
      </c>
      <c r="G90">
        <f>'2019 Donahues Program'!$F$18</f>
        <v>0</v>
      </c>
    </row>
    <row r="91" spans="1:7" x14ac:dyDescent="0.15">
      <c r="A91" t="s">
        <v>1073</v>
      </c>
      <c r="C91" s="218">
        <f>'2019 Donahues Program'!$W$22</f>
        <v>0</v>
      </c>
      <c r="D91" s="218">
        <f>'2019 Donahues Program'!$W$22</f>
        <v>0</v>
      </c>
      <c r="E91" t="s">
        <v>1063</v>
      </c>
      <c r="F91" s="219">
        <f>'2019 Donahues Program'!W120</f>
        <v>0</v>
      </c>
      <c r="G91">
        <f>'2019 Donahues Program'!$F$18</f>
        <v>0</v>
      </c>
    </row>
    <row r="92" spans="1:7" x14ac:dyDescent="0.15">
      <c r="A92" t="s">
        <v>723</v>
      </c>
      <c r="C92" s="218">
        <f>'2019 Donahues Program'!$W$22</f>
        <v>0</v>
      </c>
      <c r="D92" s="218">
        <f>'2019 Donahues Program'!$W$22</f>
        <v>0</v>
      </c>
      <c r="E92" t="s">
        <v>603</v>
      </c>
      <c r="F92" s="219">
        <f>'2019 Donahues Program'!W121</f>
        <v>0</v>
      </c>
      <c r="G92">
        <f>'2019 Donahues Program'!$F$18</f>
        <v>0</v>
      </c>
    </row>
    <row r="93" spans="1:7" x14ac:dyDescent="0.15">
      <c r="A93" t="s">
        <v>724</v>
      </c>
      <c r="C93" s="218">
        <f>'2019 Donahues Program'!$W$22</f>
        <v>0</v>
      </c>
      <c r="D93" s="218">
        <f>'2019 Donahues Program'!$W$22</f>
        <v>0</v>
      </c>
      <c r="E93" t="s">
        <v>604</v>
      </c>
      <c r="F93" s="219">
        <f>'2019 Donahues Program'!W122</f>
        <v>0</v>
      </c>
      <c r="G93">
        <f>'2019 Donahues Program'!$F$18</f>
        <v>0</v>
      </c>
    </row>
    <row r="94" spans="1:7" x14ac:dyDescent="0.15">
      <c r="A94" t="s">
        <v>725</v>
      </c>
      <c r="C94" s="218">
        <f>'2019 Donahues Program'!$W$22</f>
        <v>0</v>
      </c>
      <c r="D94" s="218">
        <f>'2019 Donahues Program'!$W$22</f>
        <v>0</v>
      </c>
      <c r="E94" t="s">
        <v>605</v>
      </c>
      <c r="F94" s="219">
        <f>'2019 Donahues Program'!W123</f>
        <v>0</v>
      </c>
      <c r="G94">
        <f>'2019 Donahues Program'!$F$18</f>
        <v>0</v>
      </c>
    </row>
    <row r="95" spans="1:7" x14ac:dyDescent="0.15">
      <c r="A95" t="s">
        <v>726</v>
      </c>
      <c r="C95" s="218">
        <f>'2019 Donahues Program'!$W$22</f>
        <v>0</v>
      </c>
      <c r="D95" s="218">
        <f>'2019 Donahues Program'!$W$22</f>
        <v>0</v>
      </c>
      <c r="E95" t="s">
        <v>606</v>
      </c>
      <c r="F95" s="219">
        <f>'2019 Donahues Program'!W124</f>
        <v>0</v>
      </c>
      <c r="G95">
        <f>'2019 Donahues Program'!$F$18</f>
        <v>0</v>
      </c>
    </row>
    <row r="96" spans="1:7" x14ac:dyDescent="0.15">
      <c r="A96" t="s">
        <v>1064</v>
      </c>
      <c r="C96" s="218">
        <f>'2019 Donahues Program'!$W$22</f>
        <v>0</v>
      </c>
      <c r="D96" s="218">
        <f>'2019 Donahues Program'!$W$22</f>
        <v>0</v>
      </c>
      <c r="E96" t="s">
        <v>1065</v>
      </c>
      <c r="F96" s="219">
        <f>'2019 Donahues Program'!W125</f>
        <v>0</v>
      </c>
      <c r="G96">
        <f>'2019 Donahues Program'!$F$18</f>
        <v>0</v>
      </c>
    </row>
    <row r="97" spans="1:7" x14ac:dyDescent="0.15">
      <c r="A97" t="s">
        <v>727</v>
      </c>
      <c r="C97" s="218">
        <f>'2019 Donahues Program'!$W$22</f>
        <v>0</v>
      </c>
      <c r="D97" s="218">
        <f>'2019 Donahues Program'!$W$22</f>
        <v>0</v>
      </c>
      <c r="E97" t="s">
        <v>607</v>
      </c>
      <c r="F97" s="219">
        <f>'2019 Donahues Program'!W126</f>
        <v>0</v>
      </c>
      <c r="G97">
        <f>'2019 Donahues Program'!$F$18</f>
        <v>0</v>
      </c>
    </row>
    <row r="98" spans="1:7" x14ac:dyDescent="0.15">
      <c r="A98" t="s">
        <v>728</v>
      </c>
      <c r="C98" s="218">
        <f>'2019 Donahues Program'!$W$22</f>
        <v>0</v>
      </c>
      <c r="D98" s="218">
        <f>'2019 Donahues Program'!$W$22</f>
        <v>0</v>
      </c>
      <c r="E98" t="s">
        <v>608</v>
      </c>
      <c r="F98" s="219">
        <f>'2019 Donahues Program'!W127</f>
        <v>0</v>
      </c>
      <c r="G98">
        <f>'2019 Donahues Program'!$F$18</f>
        <v>0</v>
      </c>
    </row>
    <row r="99" spans="1:7" x14ac:dyDescent="0.15">
      <c r="A99" t="s">
        <v>729</v>
      </c>
      <c r="C99" s="218">
        <f>'2019 Donahues Program'!$W$22</f>
        <v>0</v>
      </c>
      <c r="D99" s="218">
        <f>'2019 Donahues Program'!$W$22</f>
        <v>0</v>
      </c>
      <c r="E99" t="s">
        <v>609</v>
      </c>
      <c r="F99" s="219">
        <f>'2019 Donahues Program'!W128</f>
        <v>0</v>
      </c>
      <c r="G99">
        <f>'2019 Donahues Program'!$F$18</f>
        <v>0</v>
      </c>
    </row>
    <row r="100" spans="1:7" x14ac:dyDescent="0.15">
      <c r="A100" t="s">
        <v>730</v>
      </c>
      <c r="C100" s="218">
        <f>'2019 Donahues Program'!$W$22</f>
        <v>0</v>
      </c>
      <c r="D100" s="218">
        <f>'2019 Donahues Program'!$W$22</f>
        <v>0</v>
      </c>
      <c r="E100" t="s">
        <v>610</v>
      </c>
      <c r="F100" s="219">
        <f>'2019 Donahues Program'!W129</f>
        <v>0</v>
      </c>
      <c r="G100">
        <f>'2019 Donahues Program'!$F$18</f>
        <v>0</v>
      </c>
    </row>
    <row r="101" spans="1:7" x14ac:dyDescent="0.15">
      <c r="A101" t="s">
        <v>731</v>
      </c>
      <c r="C101" s="218">
        <f>'2019 Donahues Program'!$W$22</f>
        <v>0</v>
      </c>
      <c r="D101" s="218">
        <f>'2019 Donahues Program'!$W$22</f>
        <v>0</v>
      </c>
      <c r="E101" t="s">
        <v>611</v>
      </c>
      <c r="F101" s="219">
        <f>'2019 Donahues Program'!W130</f>
        <v>0</v>
      </c>
      <c r="G101">
        <f>'2019 Donahues Program'!$F$18</f>
        <v>0</v>
      </c>
    </row>
    <row r="102" spans="1:7" x14ac:dyDescent="0.15">
      <c r="A102" t="s">
        <v>732</v>
      </c>
      <c r="C102" s="218">
        <f>'2019 Donahues Program'!$W$22</f>
        <v>0</v>
      </c>
      <c r="D102" s="218">
        <f>'2019 Donahues Program'!$W$22</f>
        <v>0</v>
      </c>
      <c r="E102" t="s">
        <v>612</v>
      </c>
      <c r="F102" s="219">
        <f>'2019 Donahues Program'!W131</f>
        <v>0</v>
      </c>
      <c r="G102">
        <f>'2019 Donahues Program'!$F$18</f>
        <v>0</v>
      </c>
    </row>
    <row r="103" spans="1:7" x14ac:dyDescent="0.15">
      <c r="A103" t="s">
        <v>733</v>
      </c>
      <c r="C103" s="218">
        <f>'2019 Donahues Program'!$W$22</f>
        <v>0</v>
      </c>
      <c r="D103" s="218">
        <f>'2019 Donahues Program'!$W$22</f>
        <v>0</v>
      </c>
      <c r="E103" t="s">
        <v>613</v>
      </c>
      <c r="F103" s="219">
        <f>'2019 Donahues Program'!W132</f>
        <v>0</v>
      </c>
      <c r="G103">
        <f>'2019 Donahues Program'!$F$18</f>
        <v>0</v>
      </c>
    </row>
    <row r="104" spans="1:7" x14ac:dyDescent="0.15">
      <c r="A104" t="s">
        <v>734</v>
      </c>
      <c r="C104" s="218">
        <f>'2019 Donahues Program'!$W$22</f>
        <v>0</v>
      </c>
      <c r="D104" s="218">
        <f>'2019 Donahues Program'!$W$22</f>
        <v>0</v>
      </c>
      <c r="E104" t="s">
        <v>614</v>
      </c>
      <c r="F104" s="219">
        <f>'2019 Donahues Program'!W133</f>
        <v>0</v>
      </c>
      <c r="G104">
        <f>'2019 Donahues Program'!$F$18</f>
        <v>0</v>
      </c>
    </row>
    <row r="105" spans="1:7" x14ac:dyDescent="0.15">
      <c r="A105" t="s">
        <v>735</v>
      </c>
      <c r="C105" s="218">
        <f>'2019 Donahues Program'!$W$22</f>
        <v>0</v>
      </c>
      <c r="D105" s="218">
        <f>'2019 Donahues Program'!$W$22</f>
        <v>0</v>
      </c>
      <c r="E105" t="s">
        <v>615</v>
      </c>
      <c r="F105" s="219">
        <f>'2019 Donahues Program'!W134</f>
        <v>0</v>
      </c>
      <c r="G105">
        <f>'2019 Donahues Program'!$F$18</f>
        <v>0</v>
      </c>
    </row>
    <row r="106" spans="1:7" x14ac:dyDescent="0.15">
      <c r="A106" t="s">
        <v>736</v>
      </c>
      <c r="C106" s="218">
        <f>'2019 Donahues Program'!$W$22</f>
        <v>0</v>
      </c>
      <c r="D106" s="218">
        <f>'2019 Donahues Program'!$W$22</f>
        <v>0</v>
      </c>
      <c r="E106" t="s">
        <v>616</v>
      </c>
      <c r="F106" s="219">
        <f>'2019 Donahues Program'!W136</f>
        <v>0</v>
      </c>
      <c r="G106">
        <f>'2019 Donahues Program'!$F$18</f>
        <v>0</v>
      </c>
    </row>
    <row r="107" spans="1:7" x14ac:dyDescent="0.15">
      <c r="A107" t="s">
        <v>737</v>
      </c>
      <c r="C107" s="218">
        <f>'2019 Donahues Program'!$W$22</f>
        <v>0</v>
      </c>
      <c r="D107" s="218">
        <f>'2019 Donahues Program'!$W$22</f>
        <v>0</v>
      </c>
      <c r="E107" t="s">
        <v>617</v>
      </c>
      <c r="F107" s="219">
        <f>'2019 Donahues Program'!W137</f>
        <v>0</v>
      </c>
      <c r="G107">
        <f>'2019 Donahues Program'!$F$18</f>
        <v>0</v>
      </c>
    </row>
    <row r="108" spans="1:7" x14ac:dyDescent="0.15">
      <c r="A108" t="s">
        <v>738</v>
      </c>
      <c r="C108" s="218">
        <f>'2019 Donahues Program'!$W$22</f>
        <v>0</v>
      </c>
      <c r="D108" s="218">
        <f>'2019 Donahues Program'!$W$22</f>
        <v>0</v>
      </c>
      <c r="E108" t="s">
        <v>618</v>
      </c>
      <c r="F108" s="219">
        <f>'2019 Donahues Program'!W138</f>
        <v>0</v>
      </c>
      <c r="G108">
        <f>'2019 Donahues Program'!$F$18</f>
        <v>0</v>
      </c>
    </row>
    <row r="109" spans="1:7" x14ac:dyDescent="0.15">
      <c r="A109" t="s">
        <v>739</v>
      </c>
      <c r="C109" s="218">
        <f>'2019 Donahues Program'!$W$22</f>
        <v>0</v>
      </c>
      <c r="D109" s="218">
        <f>'2019 Donahues Program'!$W$22</f>
        <v>0</v>
      </c>
      <c r="E109" t="s">
        <v>619</v>
      </c>
      <c r="F109" s="219">
        <f>'2019 Donahues Program'!W139</f>
        <v>0</v>
      </c>
      <c r="G109">
        <f>'2019 Donahues Program'!$F$18</f>
        <v>0</v>
      </c>
    </row>
    <row r="110" spans="1:7" x14ac:dyDescent="0.15">
      <c r="A110" t="s">
        <v>740</v>
      </c>
      <c r="C110" s="218">
        <f>'2019 Donahues Program'!$W$22</f>
        <v>0</v>
      </c>
      <c r="D110" s="218">
        <f>'2019 Donahues Program'!$W$22</f>
        <v>0</v>
      </c>
      <c r="E110" t="s">
        <v>620</v>
      </c>
      <c r="F110" s="219">
        <f>'2019 Donahues Program'!W140</f>
        <v>0</v>
      </c>
      <c r="G110">
        <f>'2019 Donahues Program'!$F$18</f>
        <v>0</v>
      </c>
    </row>
    <row r="111" spans="1:7" x14ac:dyDescent="0.15">
      <c r="A111" t="s">
        <v>741</v>
      </c>
      <c r="C111" s="218">
        <f>'2019 Donahues Program'!$W$22</f>
        <v>0</v>
      </c>
      <c r="D111" s="218">
        <f>'2019 Donahues Program'!$W$22</f>
        <v>0</v>
      </c>
      <c r="E111" t="s">
        <v>621</v>
      </c>
      <c r="F111" s="219">
        <f>'2019 Donahues Program'!W141</f>
        <v>0</v>
      </c>
      <c r="G111">
        <f>'2019 Donahues Program'!$F$18</f>
        <v>0</v>
      </c>
    </row>
    <row r="112" spans="1:7" x14ac:dyDescent="0.15">
      <c r="A112" t="s">
        <v>742</v>
      </c>
      <c r="C112" s="218">
        <f>'2019 Donahues Program'!$W$22</f>
        <v>0</v>
      </c>
      <c r="D112" s="218">
        <f>'2019 Donahues Program'!$W$22</f>
        <v>0</v>
      </c>
      <c r="E112" t="s">
        <v>622</v>
      </c>
      <c r="F112" s="219">
        <f>'2019 Donahues Program'!W142</f>
        <v>0</v>
      </c>
      <c r="G112">
        <f>'2019 Donahues Program'!$F$18</f>
        <v>0</v>
      </c>
    </row>
    <row r="113" spans="1:7" x14ac:dyDescent="0.15">
      <c r="A113" t="s">
        <v>743</v>
      </c>
      <c r="C113" s="218">
        <f>'2019 Donahues Program'!$W$22</f>
        <v>0</v>
      </c>
      <c r="D113" s="218">
        <f>'2019 Donahues Program'!$W$22</f>
        <v>0</v>
      </c>
      <c r="E113" t="s">
        <v>623</v>
      </c>
      <c r="F113" s="219">
        <f>'2019 Donahues Program'!W143</f>
        <v>0</v>
      </c>
      <c r="G113">
        <f>'2019 Donahues Program'!$F$18</f>
        <v>0</v>
      </c>
    </row>
    <row r="114" spans="1:7" x14ac:dyDescent="0.15">
      <c r="A114" t="s">
        <v>744</v>
      </c>
      <c r="C114" s="218">
        <f>'2019 Donahues Program'!$W$22</f>
        <v>0</v>
      </c>
      <c r="D114" s="218">
        <f>'2019 Donahues Program'!$W$22</f>
        <v>0</v>
      </c>
      <c r="E114" t="s">
        <v>624</v>
      </c>
      <c r="F114" s="219">
        <f>'2019 Donahues Program'!W144</f>
        <v>0</v>
      </c>
      <c r="G114">
        <f>'2019 Donahues Program'!$F$18</f>
        <v>0</v>
      </c>
    </row>
    <row r="115" spans="1:7" x14ac:dyDescent="0.15">
      <c r="A115" t="s">
        <v>745</v>
      </c>
      <c r="C115" s="218">
        <f>'2019 Donahues Program'!$W$22</f>
        <v>0</v>
      </c>
      <c r="D115" s="218">
        <f>'2019 Donahues Program'!$W$22</f>
        <v>0</v>
      </c>
      <c r="E115" t="s">
        <v>625</v>
      </c>
      <c r="F115" s="219">
        <f>'2019 Donahues Program'!W146</f>
        <v>0</v>
      </c>
      <c r="G115">
        <f>'2019 Donahues Program'!$F$18</f>
        <v>0</v>
      </c>
    </row>
    <row r="116" spans="1:7" x14ac:dyDescent="0.15">
      <c r="A116" t="s">
        <v>746</v>
      </c>
      <c r="C116" s="218">
        <f>'2019 Donahues Program'!$W$22</f>
        <v>0</v>
      </c>
      <c r="D116" s="218">
        <f>'2019 Donahues Program'!$W$22</f>
        <v>0</v>
      </c>
      <c r="E116" t="s">
        <v>626</v>
      </c>
      <c r="F116" s="219">
        <f>'2019 Donahues Program'!W147</f>
        <v>0</v>
      </c>
      <c r="G116">
        <f>'2019 Donahues Program'!$F$18</f>
        <v>0</v>
      </c>
    </row>
    <row r="117" spans="1:7" x14ac:dyDescent="0.15">
      <c r="A117" t="s">
        <v>747</v>
      </c>
      <c r="C117" s="218">
        <f>'2019 Donahues Program'!$W$22</f>
        <v>0</v>
      </c>
      <c r="D117" s="218">
        <f>'2019 Donahues Program'!$W$22</f>
        <v>0</v>
      </c>
      <c r="E117" t="s">
        <v>627</v>
      </c>
      <c r="F117" s="219">
        <f>'2019 Donahues Program'!W148</f>
        <v>0</v>
      </c>
      <c r="G117">
        <f>'2019 Donahues Program'!$F$18</f>
        <v>0</v>
      </c>
    </row>
    <row r="118" spans="1:7" x14ac:dyDescent="0.15">
      <c r="A118" t="s">
        <v>748</v>
      </c>
      <c r="C118" s="218">
        <f>'2019 Donahues Program'!$W$22</f>
        <v>0</v>
      </c>
      <c r="D118" s="218">
        <f>'2019 Donahues Program'!$W$22</f>
        <v>0</v>
      </c>
      <c r="E118" t="s">
        <v>628</v>
      </c>
      <c r="F118" s="219">
        <f>'2019 Donahues Program'!W149</f>
        <v>0</v>
      </c>
      <c r="G118">
        <f>'2019 Donahues Program'!$F$18</f>
        <v>0</v>
      </c>
    </row>
    <row r="119" spans="1:7" x14ac:dyDescent="0.15">
      <c r="A119" t="s">
        <v>749</v>
      </c>
      <c r="C119" s="218">
        <f>'2019 Donahues Program'!$W$22</f>
        <v>0</v>
      </c>
      <c r="D119" s="218">
        <f>'2019 Donahues Program'!$W$22</f>
        <v>0</v>
      </c>
      <c r="E119" t="s">
        <v>629</v>
      </c>
      <c r="F119" s="219">
        <f>'2019 Donahues Program'!W150</f>
        <v>0</v>
      </c>
      <c r="G119">
        <f>'2019 Donahues Program'!$F$18</f>
        <v>0</v>
      </c>
    </row>
    <row r="120" spans="1:7" x14ac:dyDescent="0.15">
      <c r="A120" t="s">
        <v>750</v>
      </c>
      <c r="C120" s="218">
        <f>'2019 Donahues Program'!$W$22</f>
        <v>0</v>
      </c>
      <c r="D120" s="218">
        <f>'2019 Donahues Program'!$W$22</f>
        <v>0</v>
      </c>
      <c r="E120" t="s">
        <v>630</v>
      </c>
      <c r="F120" s="219">
        <f>'2019 Donahues Program'!W153</f>
        <v>0</v>
      </c>
      <c r="G120">
        <f>'2019 Donahues Program'!$F$18</f>
        <v>0</v>
      </c>
    </row>
    <row r="121" spans="1:7" x14ac:dyDescent="0.15">
      <c r="A121" t="s">
        <v>751</v>
      </c>
      <c r="C121" s="218">
        <f>'2019 Donahues Program'!$W$22</f>
        <v>0</v>
      </c>
      <c r="D121" s="218">
        <f>'2019 Donahues Program'!$W$22</f>
        <v>0</v>
      </c>
      <c r="E121" t="s">
        <v>631</v>
      </c>
      <c r="F121" s="219" t="e">
        <f>'2019 Donahues Program'!#REF!</f>
        <v>#REF!</v>
      </c>
      <c r="G121">
        <f>'2019 Donahues Program'!$F$18</f>
        <v>0</v>
      </c>
    </row>
    <row r="122" spans="1:7" x14ac:dyDescent="0.15">
      <c r="A122" t="s">
        <v>752</v>
      </c>
      <c r="C122" s="218">
        <f>'2019 Donahues Program'!$W$22</f>
        <v>0</v>
      </c>
      <c r="D122" s="218">
        <f>'2019 Donahues Program'!$W$22</f>
        <v>0</v>
      </c>
      <c r="E122" t="s">
        <v>632</v>
      </c>
      <c r="F122" s="219" t="e">
        <f>'2019 Donahues Program'!#REF!</f>
        <v>#REF!</v>
      </c>
      <c r="G122">
        <f>'2019 Donahues Program'!$F$18</f>
        <v>0</v>
      </c>
    </row>
    <row r="123" spans="1:7" x14ac:dyDescent="0.15">
      <c r="A123" t="s">
        <v>753</v>
      </c>
      <c r="C123" s="218">
        <f>'2019 Donahues Program'!$W$22</f>
        <v>0</v>
      </c>
      <c r="D123" s="218">
        <f>'2019 Donahues Program'!$W$22</f>
        <v>0</v>
      </c>
      <c r="E123" t="s">
        <v>633</v>
      </c>
      <c r="F123" s="219" t="e">
        <f>'2019 Donahues Program'!#REF!</f>
        <v>#REF!</v>
      </c>
      <c r="G123">
        <f>'2019 Donahues Program'!$F$18</f>
        <v>0</v>
      </c>
    </row>
    <row r="124" spans="1:7" x14ac:dyDescent="0.15">
      <c r="A124" t="s">
        <v>754</v>
      </c>
      <c r="C124" s="218">
        <f>'2019 Donahues Program'!$W$22</f>
        <v>0</v>
      </c>
      <c r="D124" s="218">
        <f>'2019 Donahues Program'!$W$22</f>
        <v>0</v>
      </c>
      <c r="E124" t="s">
        <v>634</v>
      </c>
      <c r="F124" s="219">
        <f>'2019 Donahues Program'!W151</f>
        <v>0</v>
      </c>
      <c r="G124">
        <f>'2019 Donahues Program'!$F$18</f>
        <v>0</v>
      </c>
    </row>
    <row r="125" spans="1:7" x14ac:dyDescent="0.15">
      <c r="A125" t="s">
        <v>755</v>
      </c>
      <c r="C125" s="218">
        <f>'2019 Donahues Program'!$W$22</f>
        <v>0</v>
      </c>
      <c r="D125" s="218">
        <f>'2019 Donahues Program'!$W$22</f>
        <v>0</v>
      </c>
      <c r="E125" t="s">
        <v>635</v>
      </c>
      <c r="F125" s="219">
        <f>'2019 Donahues Program'!W152</f>
        <v>0</v>
      </c>
      <c r="G125">
        <f>'2019 Donahues Program'!$F$18</f>
        <v>0</v>
      </c>
    </row>
    <row r="126" spans="1:7" x14ac:dyDescent="0.15">
      <c r="A126" t="s">
        <v>756</v>
      </c>
      <c r="C126" s="218">
        <f>'2019 Donahues Program'!$W$22</f>
        <v>0</v>
      </c>
      <c r="D126" s="218">
        <f>'2019 Donahues Program'!$W$22</f>
        <v>0</v>
      </c>
      <c r="E126" t="s">
        <v>636</v>
      </c>
      <c r="F126" s="219">
        <f>'2019 Donahues Program'!W154</f>
        <v>0</v>
      </c>
      <c r="G126">
        <f>'2019 Donahues Program'!$F$18</f>
        <v>0</v>
      </c>
    </row>
    <row r="127" spans="1:7" x14ac:dyDescent="0.15">
      <c r="A127" t="s">
        <v>757</v>
      </c>
      <c r="C127" s="218">
        <f>'2019 Donahues Program'!$W$22</f>
        <v>0</v>
      </c>
      <c r="D127" s="218">
        <f>'2019 Donahues Program'!$W$22</f>
        <v>0</v>
      </c>
      <c r="E127" t="s">
        <v>637</v>
      </c>
      <c r="F127" s="219">
        <f>'2019 Donahues Program'!W155</f>
        <v>0</v>
      </c>
      <c r="G127">
        <f>'2019 Donahues Program'!$F$18</f>
        <v>0</v>
      </c>
    </row>
    <row r="128" spans="1:7" x14ac:dyDescent="0.15">
      <c r="A128" t="s">
        <v>758</v>
      </c>
      <c r="C128" s="218">
        <f>'2019 Donahues Program'!$W$22</f>
        <v>0</v>
      </c>
      <c r="D128" s="218">
        <f>'2019 Donahues Program'!$W$22</f>
        <v>0</v>
      </c>
      <c r="E128" t="s">
        <v>638</v>
      </c>
      <c r="F128" s="219">
        <f>'2019 Donahues Program'!W156</f>
        <v>0</v>
      </c>
      <c r="G128">
        <f>'2019 Donahues Program'!$F$18</f>
        <v>0</v>
      </c>
    </row>
    <row r="129" spans="1:7" x14ac:dyDescent="0.15">
      <c r="A129" t="s">
        <v>639</v>
      </c>
      <c r="C129" s="218">
        <f>'2019 Donahues Program'!$W$22</f>
        <v>0</v>
      </c>
      <c r="D129" s="218">
        <f>'2019 Donahues Program'!$W$22</f>
        <v>0</v>
      </c>
      <c r="E129" t="s">
        <v>759</v>
      </c>
      <c r="F129" s="219">
        <f>'2019 Donahues Program'!W163</f>
        <v>0</v>
      </c>
      <c r="G129">
        <f>'2019 Donahues Program'!$F$18</f>
        <v>0</v>
      </c>
    </row>
    <row r="130" spans="1:7" x14ac:dyDescent="0.15">
      <c r="A130" t="s">
        <v>1053</v>
      </c>
      <c r="C130" s="218">
        <f>'2019 Donahues Program'!$W$22</f>
        <v>0</v>
      </c>
      <c r="D130" s="218">
        <f>'2019 Donahues Program'!$W$22</f>
        <v>0</v>
      </c>
      <c r="E130" t="s">
        <v>1066</v>
      </c>
      <c r="F130" s="219">
        <f>'2019 Donahues Program'!W164</f>
        <v>0</v>
      </c>
      <c r="G130">
        <f>'2019 Donahues Program'!$F$18</f>
        <v>0</v>
      </c>
    </row>
    <row r="131" spans="1:7" x14ac:dyDescent="0.15">
      <c r="A131" t="s">
        <v>640</v>
      </c>
      <c r="C131" s="218">
        <f>'2019 Donahues Program'!$W$22</f>
        <v>0</v>
      </c>
      <c r="D131" s="218">
        <f>'2019 Donahues Program'!$W$22</f>
        <v>0</v>
      </c>
      <c r="E131" t="s">
        <v>1067</v>
      </c>
      <c r="F131" s="219">
        <f>'2019 Donahues Program'!W165</f>
        <v>0</v>
      </c>
      <c r="G131">
        <f>'2019 Donahues Program'!$F$18</f>
        <v>0</v>
      </c>
    </row>
    <row r="132" spans="1:7" x14ac:dyDescent="0.15">
      <c r="A132" t="s">
        <v>641</v>
      </c>
      <c r="C132" s="218">
        <f>'2019 Donahues Program'!$W$22</f>
        <v>0</v>
      </c>
      <c r="D132" s="218">
        <f>'2019 Donahues Program'!$W$22</f>
        <v>0</v>
      </c>
      <c r="E132" t="s">
        <v>1068</v>
      </c>
      <c r="F132" s="219">
        <f>'2019 Donahues Program'!W166</f>
        <v>0</v>
      </c>
      <c r="G132">
        <f>'2019 Donahues Program'!$F$18</f>
        <v>0</v>
      </c>
    </row>
    <row r="133" spans="1:7" x14ac:dyDescent="0.15">
      <c r="A133" t="s">
        <v>642</v>
      </c>
      <c r="C133" s="218">
        <f>'2019 Donahues Program'!$W$22</f>
        <v>0</v>
      </c>
      <c r="D133" s="218">
        <f>'2019 Donahues Program'!$W$22</f>
        <v>0</v>
      </c>
      <c r="E133" t="s">
        <v>760</v>
      </c>
      <c r="F133" s="219">
        <f>'2019 Donahues Program'!W167</f>
        <v>0</v>
      </c>
      <c r="G133">
        <f>'2019 Donahues Program'!$F$18</f>
        <v>0</v>
      </c>
    </row>
    <row r="134" spans="1:7" x14ac:dyDescent="0.15">
      <c r="A134" t="s">
        <v>643</v>
      </c>
      <c r="C134" s="218">
        <f>'2019 Donahues Program'!$W$22</f>
        <v>0</v>
      </c>
      <c r="D134" s="218">
        <f>'2019 Donahues Program'!$W$22</f>
        <v>0</v>
      </c>
      <c r="E134" t="s">
        <v>761</v>
      </c>
      <c r="F134" s="219">
        <f>'2019 Donahues Program'!W168</f>
        <v>0</v>
      </c>
      <c r="G134">
        <f>'2019 Donahues Program'!$F$18</f>
        <v>0</v>
      </c>
    </row>
    <row r="135" spans="1:7" x14ac:dyDescent="0.15">
      <c r="A135" t="s">
        <v>644</v>
      </c>
      <c r="C135" s="218">
        <f>'2019 Donahues Program'!$W$22</f>
        <v>0</v>
      </c>
      <c r="D135" s="218">
        <f>'2019 Donahues Program'!$W$22</f>
        <v>0</v>
      </c>
      <c r="E135" t="s">
        <v>762</v>
      </c>
      <c r="F135" s="219">
        <f>'2019 Donahues Program'!W169</f>
        <v>0</v>
      </c>
      <c r="G135">
        <f>'2019 Donahues Program'!$F$18</f>
        <v>0</v>
      </c>
    </row>
    <row r="136" spans="1:7" x14ac:dyDescent="0.15">
      <c r="A136" t="s">
        <v>645</v>
      </c>
      <c r="C136" s="218">
        <f>'2019 Donahues Program'!$W$22</f>
        <v>0</v>
      </c>
      <c r="D136" s="218">
        <f>'2019 Donahues Program'!$W$22</f>
        <v>0</v>
      </c>
      <c r="E136" t="s">
        <v>763</v>
      </c>
      <c r="F136" s="219">
        <f>'2019 Donahues Program'!W170</f>
        <v>0</v>
      </c>
      <c r="G136">
        <f>'2019 Donahues Program'!$F$18</f>
        <v>0</v>
      </c>
    </row>
    <row r="137" spans="1:7" x14ac:dyDescent="0.15">
      <c r="A137" t="s">
        <v>1050</v>
      </c>
      <c r="C137" s="218">
        <f>'2019 Donahues Program'!$W$22</f>
        <v>0</v>
      </c>
      <c r="D137" s="218">
        <f>'2019 Donahues Program'!$W$22</f>
        <v>0</v>
      </c>
      <c r="E137" t="s">
        <v>764</v>
      </c>
      <c r="F137" s="219">
        <f>'2019 Donahues Program'!W171</f>
        <v>0</v>
      </c>
      <c r="G137">
        <f>'2019 Donahues Program'!$F$18</f>
        <v>0</v>
      </c>
    </row>
    <row r="138" spans="1:7" x14ac:dyDescent="0.15">
      <c r="A138" t="s">
        <v>646</v>
      </c>
      <c r="C138" s="218">
        <f>'2019 Donahues Program'!$W$22</f>
        <v>0</v>
      </c>
      <c r="D138" s="218">
        <f>'2019 Donahues Program'!$W$22</f>
        <v>0</v>
      </c>
      <c r="E138" t="s">
        <v>765</v>
      </c>
      <c r="F138" s="219">
        <f>'2019 Donahues Program'!W172</f>
        <v>0</v>
      </c>
      <c r="G138">
        <f>'2019 Donahues Program'!$F$18</f>
        <v>0</v>
      </c>
    </row>
    <row r="139" spans="1:7" x14ac:dyDescent="0.15">
      <c r="A139" t="s">
        <v>647</v>
      </c>
      <c r="C139" s="218">
        <f>'2019 Donahues Program'!$W$22</f>
        <v>0</v>
      </c>
      <c r="D139" s="218">
        <f>'2019 Donahues Program'!$W$22</f>
        <v>0</v>
      </c>
      <c r="E139" t="s">
        <v>766</v>
      </c>
      <c r="F139" s="219">
        <f>'2019 Donahues Program'!W173</f>
        <v>0</v>
      </c>
      <c r="G139">
        <f>'2019 Donahues Program'!$F$18</f>
        <v>0</v>
      </c>
    </row>
    <row r="140" spans="1:7" x14ac:dyDescent="0.15">
      <c r="A140" t="s">
        <v>648</v>
      </c>
      <c r="C140" s="218">
        <f>'2019 Donahues Program'!$W$22</f>
        <v>0</v>
      </c>
      <c r="D140" s="218">
        <f>'2019 Donahues Program'!$W$22</f>
        <v>0</v>
      </c>
      <c r="E140" t="s">
        <v>767</v>
      </c>
      <c r="F140" s="219">
        <f>'2019 Donahues Program'!W174</f>
        <v>0</v>
      </c>
      <c r="G140">
        <f>'2019 Donahues Program'!$F$18</f>
        <v>0</v>
      </c>
    </row>
    <row r="141" spans="1:7" x14ac:dyDescent="0.15">
      <c r="A141" t="s">
        <v>651</v>
      </c>
      <c r="C141" s="218">
        <f>'2019 Donahues Program'!$W$22</f>
        <v>0</v>
      </c>
      <c r="D141" s="218">
        <f>'2019 Donahues Program'!$W$22</f>
        <v>0</v>
      </c>
      <c r="E141" t="s">
        <v>768</v>
      </c>
      <c r="F141" s="219">
        <f>'2019 Donahues Program'!W175</f>
        <v>0</v>
      </c>
      <c r="G141">
        <f>'2019 Donahues Program'!$F$18</f>
        <v>0</v>
      </c>
    </row>
    <row r="142" spans="1:7" x14ac:dyDescent="0.15">
      <c r="A142" t="s">
        <v>650</v>
      </c>
      <c r="C142" s="218">
        <f>'2019 Donahues Program'!$W$22</f>
        <v>0</v>
      </c>
      <c r="D142" s="218">
        <f>'2019 Donahues Program'!$W$22</f>
        <v>0</v>
      </c>
      <c r="E142" t="s">
        <v>769</v>
      </c>
      <c r="F142" s="219">
        <f>'2019 Donahues Program'!W176</f>
        <v>0</v>
      </c>
      <c r="G142">
        <f>'2019 Donahues Program'!$F$18</f>
        <v>0</v>
      </c>
    </row>
    <row r="143" spans="1:7" x14ac:dyDescent="0.15">
      <c r="A143" t="s">
        <v>652</v>
      </c>
      <c r="C143" s="218">
        <f>'2019 Donahues Program'!$W$22</f>
        <v>0</v>
      </c>
      <c r="D143" s="218">
        <f>'2019 Donahues Program'!$W$22</f>
        <v>0</v>
      </c>
      <c r="E143" t="s">
        <v>770</v>
      </c>
      <c r="F143" s="219">
        <f>'2019 Donahues Program'!W177</f>
        <v>0</v>
      </c>
      <c r="G143">
        <f>'2019 Donahues Program'!$F$18</f>
        <v>0</v>
      </c>
    </row>
    <row r="144" spans="1:7" x14ac:dyDescent="0.15">
      <c r="A144" t="s">
        <v>653</v>
      </c>
      <c r="C144" s="218">
        <f>'2019 Donahues Program'!$W$22</f>
        <v>0</v>
      </c>
      <c r="D144" s="218">
        <f>'2019 Donahues Program'!$W$22</f>
        <v>0</v>
      </c>
      <c r="E144" t="s">
        <v>771</v>
      </c>
      <c r="F144" s="219">
        <f>'2019 Donahues Program'!W178</f>
        <v>0</v>
      </c>
      <c r="G144">
        <f>'2019 Donahues Program'!$F$18</f>
        <v>0</v>
      </c>
    </row>
    <row r="145" spans="1:7" x14ac:dyDescent="0.15">
      <c r="A145" t="s">
        <v>654</v>
      </c>
      <c r="C145" s="218">
        <f>'2019 Donahues Program'!$W$22</f>
        <v>0</v>
      </c>
      <c r="D145" s="218">
        <f>'2019 Donahues Program'!$W$22</f>
        <v>0</v>
      </c>
      <c r="E145" t="s">
        <v>772</v>
      </c>
      <c r="F145" s="219">
        <f>'2019 Donahues Program'!W179</f>
        <v>0</v>
      </c>
      <c r="G145">
        <f>'2019 Donahues Program'!$F$18</f>
        <v>0</v>
      </c>
    </row>
    <row r="146" spans="1:7" x14ac:dyDescent="0.15">
      <c r="A146" t="s">
        <v>655</v>
      </c>
      <c r="C146" s="218">
        <f>'2019 Donahues Program'!$W$22</f>
        <v>0</v>
      </c>
      <c r="D146" s="218">
        <f>'2019 Donahues Program'!$W$22</f>
        <v>0</v>
      </c>
      <c r="E146" t="s">
        <v>773</v>
      </c>
      <c r="F146" s="219">
        <f>'2019 Donahues Program'!W180</f>
        <v>0</v>
      </c>
      <c r="G146">
        <f>'2019 Donahues Program'!$F$18</f>
        <v>0</v>
      </c>
    </row>
    <row r="147" spans="1:7" x14ac:dyDescent="0.15">
      <c r="A147" t="s">
        <v>656</v>
      </c>
      <c r="C147" s="218">
        <f>'2019 Donahues Program'!$W$22</f>
        <v>0</v>
      </c>
      <c r="D147" s="218">
        <f>'2019 Donahues Program'!$W$22</f>
        <v>0</v>
      </c>
      <c r="E147" t="s">
        <v>774</v>
      </c>
      <c r="F147" s="219">
        <f>'2019 Donahues Program'!W181</f>
        <v>0</v>
      </c>
      <c r="G147">
        <f>'2019 Donahues Program'!$F$18</f>
        <v>0</v>
      </c>
    </row>
    <row r="148" spans="1:7" x14ac:dyDescent="0.15">
      <c r="A148" t="s">
        <v>657</v>
      </c>
      <c r="C148" s="218">
        <f>'2019 Donahues Program'!$W$22</f>
        <v>0</v>
      </c>
      <c r="D148" s="218">
        <f>'2019 Donahues Program'!$W$22</f>
        <v>0</v>
      </c>
      <c r="E148" t="s">
        <v>775</v>
      </c>
      <c r="F148" s="219">
        <f>'2019 Donahues Program'!W182</f>
        <v>0</v>
      </c>
      <c r="G148">
        <f>'2019 Donahues Program'!$F$18</f>
        <v>0</v>
      </c>
    </row>
    <row r="149" spans="1:7" x14ac:dyDescent="0.15">
      <c r="A149" t="s">
        <v>658</v>
      </c>
      <c r="C149" s="218">
        <f>'2019 Donahues Program'!$W$22</f>
        <v>0</v>
      </c>
      <c r="D149" s="218">
        <f>'2019 Donahues Program'!$W$22</f>
        <v>0</v>
      </c>
      <c r="E149" t="s">
        <v>776</v>
      </c>
      <c r="F149" s="219">
        <f>'2019 Donahues Program'!W183</f>
        <v>0</v>
      </c>
      <c r="G149">
        <f>'2019 Donahues Program'!$F$18</f>
        <v>0</v>
      </c>
    </row>
    <row r="150" spans="1:7" x14ac:dyDescent="0.15">
      <c r="A150" t="s">
        <v>1054</v>
      </c>
      <c r="C150" s="218">
        <f>'2019 Donahues Program'!$W$22</f>
        <v>0</v>
      </c>
      <c r="D150" s="218">
        <f>'2019 Donahues Program'!$W$22</f>
        <v>0</v>
      </c>
      <c r="E150" t="s">
        <v>1069</v>
      </c>
      <c r="F150" s="219">
        <f>'2019 Donahues Program'!W184</f>
        <v>0</v>
      </c>
      <c r="G150">
        <f>'2019 Donahues Program'!$F$18</f>
        <v>0</v>
      </c>
    </row>
    <row r="151" spans="1:7" x14ac:dyDescent="0.15">
      <c r="A151" t="s">
        <v>659</v>
      </c>
      <c r="C151" s="218">
        <f>'2019 Donahues Program'!$W$22</f>
        <v>0</v>
      </c>
      <c r="D151" s="218">
        <f>'2019 Donahues Program'!$W$22</f>
        <v>0</v>
      </c>
      <c r="E151" t="s">
        <v>777</v>
      </c>
      <c r="F151" s="219">
        <f>'2019 Donahues Program'!W185</f>
        <v>0</v>
      </c>
      <c r="G151">
        <f>'2019 Donahues Program'!$F$18</f>
        <v>0</v>
      </c>
    </row>
    <row r="152" spans="1:7" x14ac:dyDescent="0.15">
      <c r="A152" t="s">
        <v>1057</v>
      </c>
      <c r="C152" s="218">
        <f>'2019 Donahues Program'!$W$22</f>
        <v>0</v>
      </c>
      <c r="D152" s="218">
        <f>'2019 Donahues Program'!$W$22</f>
        <v>0</v>
      </c>
      <c r="E152" t="s">
        <v>1070</v>
      </c>
      <c r="F152" s="219">
        <f>'2019 Donahues Program'!W186</f>
        <v>0</v>
      </c>
      <c r="G152">
        <f>'2019 Donahues Program'!$F$18</f>
        <v>0</v>
      </c>
    </row>
    <row r="153" spans="1:7" x14ac:dyDescent="0.15">
      <c r="A153" t="s">
        <v>660</v>
      </c>
      <c r="C153" s="218">
        <f>'2019 Donahues Program'!$W$22</f>
        <v>0</v>
      </c>
      <c r="D153" s="218">
        <f>'2019 Donahues Program'!$W$22</f>
        <v>0</v>
      </c>
      <c r="E153" t="s">
        <v>778</v>
      </c>
      <c r="F153" s="219">
        <f>'2019 Donahues Program'!W188</f>
        <v>0</v>
      </c>
      <c r="G153">
        <f>'2019 Donahues Program'!$F$18</f>
        <v>0</v>
      </c>
    </row>
    <row r="154" spans="1:7" x14ac:dyDescent="0.15">
      <c r="A154" t="s">
        <v>873</v>
      </c>
      <c r="C154" s="218">
        <f>'2019 Donahues Program'!$W$22</f>
        <v>0</v>
      </c>
      <c r="D154" s="218">
        <f>'2019 Donahues Program'!$W$22</f>
        <v>0</v>
      </c>
      <c r="E154" t="s">
        <v>779</v>
      </c>
      <c r="F154" s="219">
        <f>'2019 Donahues Program'!W189</f>
        <v>0</v>
      </c>
      <c r="G154">
        <f>'2019 Donahues Program'!$F$18</f>
        <v>0</v>
      </c>
    </row>
    <row r="155" spans="1:7" x14ac:dyDescent="0.15">
      <c r="A155" t="s">
        <v>662</v>
      </c>
      <c r="C155" s="218">
        <f>'2019 Donahues Program'!$W$22</f>
        <v>0</v>
      </c>
      <c r="D155" s="218">
        <f>'2019 Donahues Program'!$W$22</f>
        <v>0</v>
      </c>
      <c r="E155" t="s">
        <v>780</v>
      </c>
      <c r="F155" s="219">
        <f>'2019 Donahues Program'!W190</f>
        <v>0</v>
      </c>
      <c r="G155">
        <f>'2019 Donahues Program'!$F$18</f>
        <v>0</v>
      </c>
    </row>
    <row r="156" spans="1:7" x14ac:dyDescent="0.15">
      <c r="A156" t="s">
        <v>663</v>
      </c>
      <c r="C156" s="218">
        <f>'2019 Donahues Program'!$W$22</f>
        <v>0</v>
      </c>
      <c r="D156" s="218">
        <f>'2019 Donahues Program'!$W$22</f>
        <v>0</v>
      </c>
      <c r="E156" t="s">
        <v>781</v>
      </c>
      <c r="F156" s="219">
        <f>'2019 Donahues Program'!W191</f>
        <v>0</v>
      </c>
      <c r="G156">
        <f>'2019 Donahues Program'!$F$18</f>
        <v>0</v>
      </c>
    </row>
    <row r="157" spans="1:7" x14ac:dyDescent="0.15">
      <c r="A157" t="s">
        <v>664</v>
      </c>
      <c r="C157" s="218">
        <f>'2019 Donahues Program'!$W$22</f>
        <v>0</v>
      </c>
      <c r="D157" s="218">
        <f>'2019 Donahues Program'!$W$22</f>
        <v>0</v>
      </c>
      <c r="E157" t="s">
        <v>782</v>
      </c>
      <c r="F157" s="219">
        <f>'2019 Donahues Program'!W192</f>
        <v>0</v>
      </c>
      <c r="G157">
        <f>'2019 Donahues Program'!$F$18</f>
        <v>0</v>
      </c>
    </row>
    <row r="158" spans="1:7" x14ac:dyDescent="0.15">
      <c r="A158" t="s">
        <v>665</v>
      </c>
      <c r="C158" s="218">
        <f>'2019 Donahues Program'!$W$22</f>
        <v>0</v>
      </c>
      <c r="D158" s="218">
        <f>'2019 Donahues Program'!$W$22</f>
        <v>0</v>
      </c>
      <c r="E158" t="s">
        <v>783</v>
      </c>
      <c r="F158" s="219">
        <f>'2019 Donahues Program'!W193</f>
        <v>0</v>
      </c>
      <c r="G158">
        <f>'2019 Donahues Program'!$F$18</f>
        <v>0</v>
      </c>
    </row>
    <row r="159" spans="1:7" x14ac:dyDescent="0.15">
      <c r="A159" t="s">
        <v>666</v>
      </c>
      <c r="C159" s="218">
        <f>'2019 Donahues Program'!$W$22</f>
        <v>0</v>
      </c>
      <c r="D159" s="218">
        <f>'2019 Donahues Program'!$W$22</f>
        <v>0</v>
      </c>
      <c r="E159" t="s">
        <v>784</v>
      </c>
      <c r="F159" s="219">
        <f>'2019 Donahues Program'!W194</f>
        <v>0</v>
      </c>
      <c r="G159">
        <f>'2019 Donahues Program'!$F$18</f>
        <v>0</v>
      </c>
    </row>
    <row r="160" spans="1:7" x14ac:dyDescent="0.15">
      <c r="A160" t="s">
        <v>667</v>
      </c>
      <c r="C160" s="218">
        <f>'2019 Donahues Program'!$W$22</f>
        <v>0</v>
      </c>
      <c r="D160" s="218">
        <f>'2019 Donahues Program'!$W$22</f>
        <v>0</v>
      </c>
      <c r="E160" t="s">
        <v>785</v>
      </c>
      <c r="F160" s="219">
        <f>'2019 Donahues Program'!W195</f>
        <v>0</v>
      </c>
      <c r="G160">
        <f>'2019 Donahues Program'!$F$18</f>
        <v>0</v>
      </c>
    </row>
    <row r="161" spans="1:7" x14ac:dyDescent="0.15">
      <c r="A161" t="s">
        <v>668</v>
      </c>
      <c r="C161" s="218">
        <f>'2019 Donahues Program'!$W$22</f>
        <v>0</v>
      </c>
      <c r="D161" s="218">
        <f>'2019 Donahues Program'!$W$22</f>
        <v>0</v>
      </c>
      <c r="E161" t="s">
        <v>786</v>
      </c>
      <c r="F161" s="219">
        <f>'2019 Donahues Program'!W196</f>
        <v>0</v>
      </c>
      <c r="G161">
        <f>'2019 Donahues Program'!$F$18</f>
        <v>0</v>
      </c>
    </row>
    <row r="162" spans="1:7" x14ac:dyDescent="0.15">
      <c r="A162" t="s">
        <v>669</v>
      </c>
      <c r="C162" s="218">
        <f>'2019 Donahues Program'!$W$22</f>
        <v>0</v>
      </c>
      <c r="D162" s="218">
        <f>'2019 Donahues Program'!$W$22</f>
        <v>0</v>
      </c>
      <c r="E162" t="s">
        <v>787</v>
      </c>
      <c r="F162" s="219">
        <f>'2019 Donahues Program'!W197</f>
        <v>0</v>
      </c>
      <c r="G162">
        <f>'2019 Donahues Program'!$F$18</f>
        <v>0</v>
      </c>
    </row>
    <row r="163" spans="1:7" x14ac:dyDescent="0.15">
      <c r="A163" t="s">
        <v>670</v>
      </c>
      <c r="C163" s="218">
        <f>'2019 Donahues Program'!$W$22</f>
        <v>0</v>
      </c>
      <c r="D163" s="218">
        <f>'2019 Donahues Program'!$W$22</f>
        <v>0</v>
      </c>
      <c r="E163" t="s">
        <v>788</v>
      </c>
      <c r="F163" s="219">
        <f>'2019 Donahues Program'!W198</f>
        <v>0</v>
      </c>
      <c r="G163">
        <f>'2019 Donahues Program'!$F$18</f>
        <v>0</v>
      </c>
    </row>
    <row r="164" spans="1:7" x14ac:dyDescent="0.15">
      <c r="A164" t="s">
        <v>671</v>
      </c>
      <c r="C164" s="218">
        <f>'2019 Donahues Program'!$W$22</f>
        <v>0</v>
      </c>
      <c r="D164" s="218">
        <f>'2019 Donahues Program'!$W$22</f>
        <v>0</v>
      </c>
      <c r="E164" t="s">
        <v>789</v>
      </c>
      <c r="F164" s="219">
        <f>'2019 Donahues Program'!W199</f>
        <v>0</v>
      </c>
      <c r="G164">
        <f>'2019 Donahues Program'!$F$18</f>
        <v>0</v>
      </c>
    </row>
    <row r="165" spans="1:7" x14ac:dyDescent="0.15">
      <c r="A165" t="s">
        <v>672</v>
      </c>
      <c r="C165" s="218">
        <f>'2019 Donahues Program'!$W$22</f>
        <v>0</v>
      </c>
      <c r="D165" s="218">
        <f>'2019 Donahues Program'!$W$22</f>
        <v>0</v>
      </c>
      <c r="E165" t="s">
        <v>790</v>
      </c>
      <c r="F165" s="219">
        <f>'2019 Donahues Program'!W200</f>
        <v>0</v>
      </c>
      <c r="G165">
        <f>'2019 Donahues Program'!$F$18</f>
        <v>0</v>
      </c>
    </row>
    <row r="166" spans="1:7" x14ac:dyDescent="0.15">
      <c r="A166" t="s">
        <v>673</v>
      </c>
      <c r="C166" s="218">
        <f>'2019 Donahues Program'!$W$22</f>
        <v>0</v>
      </c>
      <c r="D166" s="218">
        <f>'2019 Donahues Program'!$W$22</f>
        <v>0</v>
      </c>
      <c r="E166" t="s">
        <v>791</v>
      </c>
      <c r="F166" s="219">
        <f>'2019 Donahues Program'!W201</f>
        <v>0</v>
      </c>
      <c r="G166">
        <f>'2019 Donahues Program'!$F$18</f>
        <v>0</v>
      </c>
    </row>
    <row r="167" spans="1:7" x14ac:dyDescent="0.15">
      <c r="A167" t="s">
        <v>674</v>
      </c>
      <c r="C167" s="218">
        <f>'2019 Donahues Program'!$W$22</f>
        <v>0</v>
      </c>
      <c r="D167" s="218">
        <f>'2019 Donahues Program'!$W$22</f>
        <v>0</v>
      </c>
      <c r="E167" t="s">
        <v>792</v>
      </c>
      <c r="F167" s="219">
        <f>'2019 Donahues Program'!W202</f>
        <v>0</v>
      </c>
      <c r="G167">
        <f>'2019 Donahues Program'!$F$18</f>
        <v>0</v>
      </c>
    </row>
    <row r="168" spans="1:7" x14ac:dyDescent="0.15">
      <c r="A168" t="s">
        <v>874</v>
      </c>
      <c r="C168" s="218">
        <f>'2019 Donahues Program'!$W$22</f>
        <v>0</v>
      </c>
      <c r="D168" s="218">
        <f>'2019 Donahues Program'!$W$22</f>
        <v>0</v>
      </c>
      <c r="E168" t="s">
        <v>793</v>
      </c>
      <c r="F168" s="219">
        <f>'2019 Donahues Program'!W203</f>
        <v>0</v>
      </c>
      <c r="G168">
        <f>'2019 Donahues Program'!$F$18</f>
        <v>0</v>
      </c>
    </row>
    <row r="169" spans="1:7" x14ac:dyDescent="0.15">
      <c r="A169" t="s">
        <v>675</v>
      </c>
      <c r="C169" s="218">
        <f>'2019 Donahues Program'!$W$22</f>
        <v>0</v>
      </c>
      <c r="D169" s="218">
        <f>'2019 Donahues Program'!$W$22</f>
        <v>0</v>
      </c>
      <c r="E169" t="s">
        <v>794</v>
      </c>
      <c r="F169" s="219">
        <f>'2019 Donahues Program'!W204</f>
        <v>0</v>
      </c>
      <c r="G169">
        <f>'2019 Donahues Program'!$F$18</f>
        <v>0</v>
      </c>
    </row>
    <row r="170" spans="1:7" x14ac:dyDescent="0.15">
      <c r="A170" t="s">
        <v>676</v>
      </c>
      <c r="C170" s="218">
        <f>'2019 Donahues Program'!$W$22</f>
        <v>0</v>
      </c>
      <c r="D170" s="218">
        <f>'2019 Donahues Program'!$W$22</f>
        <v>0</v>
      </c>
      <c r="E170" t="s">
        <v>795</v>
      </c>
      <c r="F170" s="219">
        <f>'2019 Donahues Program'!W205</f>
        <v>0</v>
      </c>
      <c r="G170">
        <f>'2019 Donahues Program'!$F$18</f>
        <v>0</v>
      </c>
    </row>
    <row r="171" spans="1:7" x14ac:dyDescent="0.15">
      <c r="A171" t="s">
        <v>677</v>
      </c>
      <c r="C171" s="218">
        <f>'2019 Donahues Program'!$W$22</f>
        <v>0</v>
      </c>
      <c r="D171" s="218">
        <f>'2019 Donahues Program'!$W$22</f>
        <v>0</v>
      </c>
      <c r="E171" t="s">
        <v>796</v>
      </c>
      <c r="F171" s="219">
        <f>'2019 Donahues Program'!W206</f>
        <v>0</v>
      </c>
      <c r="G171">
        <f>'2019 Donahues Program'!$F$18</f>
        <v>0</v>
      </c>
    </row>
    <row r="172" spans="1:7" x14ac:dyDescent="0.15">
      <c r="A172" t="s">
        <v>678</v>
      </c>
      <c r="C172" s="218">
        <f>'2019 Donahues Program'!$W$22</f>
        <v>0</v>
      </c>
      <c r="D172" s="218">
        <f>'2019 Donahues Program'!$W$22</f>
        <v>0</v>
      </c>
      <c r="E172" t="s">
        <v>797</v>
      </c>
      <c r="F172" s="219">
        <f>'2019 Donahues Program'!W207</f>
        <v>0</v>
      </c>
      <c r="G172">
        <f>'2019 Donahues Program'!$F$18</f>
        <v>0</v>
      </c>
    </row>
    <row r="173" spans="1:7" x14ac:dyDescent="0.15">
      <c r="A173" t="s">
        <v>679</v>
      </c>
      <c r="C173" s="218">
        <f>'2019 Donahues Program'!$W$22</f>
        <v>0</v>
      </c>
      <c r="D173" s="218">
        <f>'2019 Donahues Program'!$W$22</f>
        <v>0</v>
      </c>
      <c r="E173" t="s">
        <v>798</v>
      </c>
      <c r="F173" s="219">
        <f>'2019 Donahues Program'!W208</f>
        <v>0</v>
      </c>
      <c r="G173">
        <f>'2019 Donahues Program'!$F$18</f>
        <v>0</v>
      </c>
    </row>
    <row r="174" spans="1:7" x14ac:dyDescent="0.15">
      <c r="A174" t="s">
        <v>680</v>
      </c>
      <c r="C174" s="218">
        <f>'2019 Donahues Program'!$W$22</f>
        <v>0</v>
      </c>
      <c r="D174" s="218">
        <f>'2019 Donahues Program'!$W$22</f>
        <v>0</v>
      </c>
      <c r="E174" t="s">
        <v>799</v>
      </c>
      <c r="F174" s="219">
        <f>'2019 Donahues Program'!W209</f>
        <v>0</v>
      </c>
      <c r="G174">
        <f>'2019 Donahues Program'!$F$18</f>
        <v>0</v>
      </c>
    </row>
    <row r="175" spans="1:7" x14ac:dyDescent="0.15">
      <c r="A175" t="s">
        <v>681</v>
      </c>
      <c r="C175" s="218">
        <f>'2019 Donahues Program'!$W$22</f>
        <v>0</v>
      </c>
      <c r="D175" s="218">
        <f>'2019 Donahues Program'!$W$22</f>
        <v>0</v>
      </c>
      <c r="E175" t="s">
        <v>800</v>
      </c>
      <c r="F175" s="219">
        <f>'2019 Donahues Program'!W210</f>
        <v>0</v>
      </c>
      <c r="G175">
        <f>'2019 Donahues Program'!$F$18</f>
        <v>0</v>
      </c>
    </row>
    <row r="176" spans="1:7" x14ac:dyDescent="0.15">
      <c r="A176" t="s">
        <v>682</v>
      </c>
      <c r="C176" s="218">
        <f>'2019 Donahues Program'!$W$22</f>
        <v>0</v>
      </c>
      <c r="D176" s="218">
        <f>'2019 Donahues Program'!$W$22</f>
        <v>0</v>
      </c>
      <c r="E176" t="s">
        <v>801</v>
      </c>
      <c r="F176" s="219">
        <f>'2019 Donahues Program'!W211</f>
        <v>0</v>
      </c>
      <c r="G176">
        <f>'2019 Donahues Program'!$F$18</f>
        <v>0</v>
      </c>
    </row>
    <row r="177" spans="1:7" x14ac:dyDescent="0.15">
      <c r="A177" t="s">
        <v>683</v>
      </c>
      <c r="C177" s="218">
        <f>'2019 Donahues Program'!$W$22</f>
        <v>0</v>
      </c>
      <c r="D177" s="218">
        <f>'2019 Donahues Program'!$W$22</f>
        <v>0</v>
      </c>
      <c r="E177" t="s">
        <v>802</v>
      </c>
      <c r="F177" s="219">
        <f>'2019 Donahues Program'!W212</f>
        <v>0</v>
      </c>
      <c r="G177">
        <f>'2019 Donahues Program'!$F$18</f>
        <v>0</v>
      </c>
    </row>
    <row r="178" spans="1:7" x14ac:dyDescent="0.15">
      <c r="A178" t="s">
        <v>684</v>
      </c>
      <c r="C178" s="218">
        <f>'2019 Donahues Program'!$W$22</f>
        <v>0</v>
      </c>
      <c r="D178" s="218">
        <f>'2019 Donahues Program'!$W$22</f>
        <v>0</v>
      </c>
      <c r="E178" t="s">
        <v>803</v>
      </c>
      <c r="F178" s="219">
        <f>'2019 Donahues Program'!W213</f>
        <v>0</v>
      </c>
      <c r="G178">
        <f>'2019 Donahues Program'!$F$18</f>
        <v>0</v>
      </c>
    </row>
    <row r="179" spans="1:7" x14ac:dyDescent="0.15">
      <c r="A179" t="s">
        <v>1051</v>
      </c>
      <c r="C179" s="218">
        <f>'2019 Donahues Program'!$W$22</f>
        <v>0</v>
      </c>
      <c r="D179" s="218">
        <f>'2019 Donahues Program'!$W$22</f>
        <v>0</v>
      </c>
      <c r="E179" t="s">
        <v>804</v>
      </c>
      <c r="F179" s="219">
        <f>'2019 Donahues Program'!W214</f>
        <v>0</v>
      </c>
      <c r="G179">
        <f>'2019 Donahues Program'!$F$18</f>
        <v>0</v>
      </c>
    </row>
    <row r="180" spans="1:7" x14ac:dyDescent="0.15">
      <c r="A180" t="s">
        <v>685</v>
      </c>
      <c r="C180" s="218">
        <f>'2019 Donahues Program'!$W$22</f>
        <v>0</v>
      </c>
      <c r="D180" s="218">
        <f>'2019 Donahues Program'!$W$22</f>
        <v>0</v>
      </c>
      <c r="E180" t="s">
        <v>805</v>
      </c>
      <c r="F180" s="219">
        <f>'2019 Donahues Program'!W215</f>
        <v>0</v>
      </c>
      <c r="G180">
        <f>'2019 Donahues Program'!$F$18</f>
        <v>0</v>
      </c>
    </row>
    <row r="181" spans="1:7" x14ac:dyDescent="0.15">
      <c r="A181" t="s">
        <v>686</v>
      </c>
      <c r="C181" s="218">
        <f>'2019 Donahues Program'!$W$22</f>
        <v>0</v>
      </c>
      <c r="D181" s="218">
        <f>'2019 Donahues Program'!$W$22</f>
        <v>0</v>
      </c>
      <c r="E181" t="s">
        <v>806</v>
      </c>
      <c r="F181" s="219">
        <f>'2019 Donahues Program'!W216</f>
        <v>0</v>
      </c>
      <c r="G181">
        <f>'2019 Donahues Program'!$F$18</f>
        <v>0</v>
      </c>
    </row>
    <row r="182" spans="1:7" x14ac:dyDescent="0.15">
      <c r="A182" t="s">
        <v>687</v>
      </c>
      <c r="C182" s="218">
        <f>'2019 Donahues Program'!$W$22</f>
        <v>0</v>
      </c>
      <c r="D182" s="218">
        <f>'2019 Donahues Program'!$W$22</f>
        <v>0</v>
      </c>
      <c r="E182" t="s">
        <v>807</v>
      </c>
      <c r="F182" s="219">
        <f>'2019 Donahues Program'!W217</f>
        <v>0</v>
      </c>
      <c r="G182">
        <f>'2019 Donahues Program'!$F$18</f>
        <v>0</v>
      </c>
    </row>
    <row r="183" spans="1:7" x14ac:dyDescent="0.15">
      <c r="A183" t="s">
        <v>688</v>
      </c>
      <c r="C183" s="218">
        <f>'2019 Donahues Program'!$W$22</f>
        <v>0</v>
      </c>
      <c r="D183" s="218">
        <f>'2019 Donahues Program'!$W$22</f>
        <v>0</v>
      </c>
      <c r="E183" t="s">
        <v>808</v>
      </c>
      <c r="F183" s="219">
        <f>'2019 Donahues Program'!W218</f>
        <v>0</v>
      </c>
      <c r="G183">
        <f>'2019 Donahues Program'!$F$18</f>
        <v>0</v>
      </c>
    </row>
    <row r="184" spans="1:7" x14ac:dyDescent="0.15">
      <c r="A184" t="s">
        <v>689</v>
      </c>
      <c r="C184" s="218">
        <f>'2019 Donahues Program'!$W$22</f>
        <v>0</v>
      </c>
      <c r="D184" s="218">
        <f>'2019 Donahues Program'!$W$22</f>
        <v>0</v>
      </c>
      <c r="E184" t="s">
        <v>809</v>
      </c>
      <c r="F184" s="219">
        <f>'2019 Donahues Program'!W219</f>
        <v>0</v>
      </c>
      <c r="G184">
        <f>'2019 Donahues Program'!$F$18</f>
        <v>0</v>
      </c>
    </row>
    <row r="185" spans="1:7" x14ac:dyDescent="0.15">
      <c r="A185" t="s">
        <v>690</v>
      </c>
      <c r="C185" s="218">
        <f>'2019 Donahues Program'!$W$22</f>
        <v>0</v>
      </c>
      <c r="D185" s="218">
        <f>'2019 Donahues Program'!$W$22</f>
        <v>0</v>
      </c>
      <c r="E185" t="s">
        <v>810</v>
      </c>
      <c r="F185" s="219">
        <f>'2019 Donahues Program'!W221</f>
        <v>0</v>
      </c>
      <c r="G185">
        <f>'2019 Donahues Program'!$F$18</f>
        <v>0</v>
      </c>
    </row>
    <row r="186" spans="1:7" x14ac:dyDescent="0.15">
      <c r="A186" t="s">
        <v>691</v>
      </c>
      <c r="C186" s="218">
        <f>'2019 Donahues Program'!$W$22</f>
        <v>0</v>
      </c>
      <c r="D186" s="218">
        <f>'2019 Donahues Program'!$W$22</f>
        <v>0</v>
      </c>
      <c r="E186" t="s">
        <v>811</v>
      </c>
      <c r="F186" s="219">
        <f>'2019 Donahues Program'!W222</f>
        <v>0</v>
      </c>
      <c r="G186">
        <f>'2019 Donahues Program'!$F$18</f>
        <v>0</v>
      </c>
    </row>
    <row r="187" spans="1:7" x14ac:dyDescent="0.15">
      <c r="A187" t="s">
        <v>692</v>
      </c>
      <c r="C187" s="218">
        <f>'2019 Donahues Program'!$W$22</f>
        <v>0</v>
      </c>
      <c r="D187" s="218">
        <f>'2019 Donahues Program'!$W$22</f>
        <v>0</v>
      </c>
      <c r="E187" t="s">
        <v>812</v>
      </c>
      <c r="F187" s="219">
        <f>'2019 Donahues Program'!W223</f>
        <v>0</v>
      </c>
      <c r="G187">
        <f>'2019 Donahues Program'!$F$18</f>
        <v>0</v>
      </c>
    </row>
    <row r="188" spans="1:7" x14ac:dyDescent="0.15">
      <c r="A188" t="s">
        <v>693</v>
      </c>
      <c r="C188" s="218">
        <f>'2019 Donahues Program'!$W$22</f>
        <v>0</v>
      </c>
      <c r="D188" s="218">
        <f>'2019 Donahues Program'!$W$22</f>
        <v>0</v>
      </c>
      <c r="E188" t="s">
        <v>813</v>
      </c>
      <c r="F188" s="219">
        <f>'2019 Donahues Program'!W224</f>
        <v>0</v>
      </c>
      <c r="G188">
        <f>'2019 Donahues Program'!$F$18</f>
        <v>0</v>
      </c>
    </row>
    <row r="189" spans="1:7" x14ac:dyDescent="0.15">
      <c r="A189" t="s">
        <v>1059</v>
      </c>
      <c r="C189" s="218">
        <f>'2019 Donahues Program'!$W$22</f>
        <v>0</v>
      </c>
      <c r="D189" s="218">
        <f>'2019 Donahues Program'!$W$22</f>
        <v>0</v>
      </c>
      <c r="E189" t="s">
        <v>1071</v>
      </c>
      <c r="F189" s="219">
        <f>'2019 Donahues Program'!W225</f>
        <v>0</v>
      </c>
      <c r="G189">
        <f>'2019 Donahues Program'!$F$18</f>
        <v>0</v>
      </c>
    </row>
    <row r="190" spans="1:7" x14ac:dyDescent="0.15">
      <c r="A190" t="s">
        <v>694</v>
      </c>
      <c r="C190" s="218">
        <f>'2019 Donahues Program'!$W$22</f>
        <v>0</v>
      </c>
      <c r="D190" s="218">
        <f>'2019 Donahues Program'!$W$22</f>
        <v>0</v>
      </c>
      <c r="E190" t="s">
        <v>814</v>
      </c>
      <c r="F190" s="219">
        <f>'2019 Donahues Program'!W226</f>
        <v>0</v>
      </c>
      <c r="G190">
        <f>'2019 Donahues Program'!$F$18</f>
        <v>0</v>
      </c>
    </row>
    <row r="191" spans="1:7" x14ac:dyDescent="0.15">
      <c r="A191" t="s">
        <v>695</v>
      </c>
      <c r="C191" s="218">
        <f>'2019 Donahues Program'!$W$22</f>
        <v>0</v>
      </c>
      <c r="D191" s="218">
        <f>'2019 Donahues Program'!$W$22</f>
        <v>0</v>
      </c>
      <c r="E191" t="s">
        <v>815</v>
      </c>
      <c r="F191" s="219">
        <f>'2019 Donahues Program'!W227</f>
        <v>0</v>
      </c>
      <c r="G191">
        <f>'2019 Donahues Program'!$F$18</f>
        <v>0</v>
      </c>
    </row>
    <row r="192" spans="1:7" x14ac:dyDescent="0.15">
      <c r="A192" t="s">
        <v>696</v>
      </c>
      <c r="C192" s="218">
        <f>'2019 Donahues Program'!$W$22</f>
        <v>0</v>
      </c>
      <c r="D192" s="218">
        <f>'2019 Donahues Program'!$W$22</f>
        <v>0</v>
      </c>
      <c r="E192" t="s">
        <v>816</v>
      </c>
      <c r="F192" s="219">
        <f>'2019 Donahues Program'!W228</f>
        <v>0</v>
      </c>
      <c r="G192">
        <f>'2019 Donahues Program'!$F$18</f>
        <v>0</v>
      </c>
    </row>
    <row r="193" spans="1:7" x14ac:dyDescent="0.15">
      <c r="A193" t="s">
        <v>697</v>
      </c>
      <c r="C193" s="218">
        <f>'2019 Donahues Program'!$W$22</f>
        <v>0</v>
      </c>
      <c r="D193" s="218">
        <f>'2019 Donahues Program'!$W$22</f>
        <v>0</v>
      </c>
      <c r="E193" t="s">
        <v>817</v>
      </c>
      <c r="F193" s="219">
        <f>'2019 Donahues Program'!W229</f>
        <v>0</v>
      </c>
      <c r="G193">
        <f>'2019 Donahues Program'!$F$18</f>
        <v>0</v>
      </c>
    </row>
    <row r="194" spans="1:7" x14ac:dyDescent="0.15">
      <c r="A194" t="s">
        <v>698</v>
      </c>
      <c r="C194" s="218">
        <f>'2019 Donahues Program'!$W$22</f>
        <v>0</v>
      </c>
      <c r="D194" s="218">
        <f>'2019 Donahues Program'!$W$22</f>
        <v>0</v>
      </c>
      <c r="E194" t="s">
        <v>818</v>
      </c>
      <c r="F194" s="219">
        <f>'2019 Donahues Program'!W230</f>
        <v>0</v>
      </c>
      <c r="G194">
        <f>'2019 Donahues Program'!$F$18</f>
        <v>0</v>
      </c>
    </row>
    <row r="195" spans="1:7" x14ac:dyDescent="0.15">
      <c r="A195" t="s">
        <v>699</v>
      </c>
      <c r="C195" s="218">
        <f>'2019 Donahues Program'!$W$22</f>
        <v>0</v>
      </c>
      <c r="D195" s="218">
        <f>'2019 Donahues Program'!$W$22</f>
        <v>0</v>
      </c>
      <c r="E195" t="s">
        <v>819</v>
      </c>
      <c r="F195" s="219">
        <f>'2019 Donahues Program'!W231</f>
        <v>0</v>
      </c>
      <c r="G195">
        <f>'2019 Donahues Program'!$F$18</f>
        <v>0</v>
      </c>
    </row>
    <row r="196" spans="1:7" x14ac:dyDescent="0.15">
      <c r="A196" t="s">
        <v>700</v>
      </c>
      <c r="C196" s="218">
        <f>'2019 Donahues Program'!$W$22</f>
        <v>0</v>
      </c>
      <c r="D196" s="218">
        <f>'2019 Donahues Program'!$W$22</f>
        <v>0</v>
      </c>
      <c r="E196" t="s">
        <v>820</v>
      </c>
      <c r="F196" s="219">
        <f>'2019 Donahues Program'!W232</f>
        <v>0</v>
      </c>
      <c r="G196">
        <f>'2019 Donahues Program'!$F$18</f>
        <v>0</v>
      </c>
    </row>
    <row r="197" spans="1:7" x14ac:dyDescent="0.15">
      <c r="A197" t="s">
        <v>701</v>
      </c>
      <c r="C197" s="218">
        <f>'2019 Donahues Program'!$W$22</f>
        <v>0</v>
      </c>
      <c r="D197" s="218">
        <f>'2019 Donahues Program'!$W$22</f>
        <v>0</v>
      </c>
      <c r="E197" t="s">
        <v>821</v>
      </c>
      <c r="F197" s="219">
        <f>'2019 Donahues Program'!W233</f>
        <v>0</v>
      </c>
      <c r="G197">
        <f>'2019 Donahues Program'!$F$18</f>
        <v>0</v>
      </c>
    </row>
    <row r="198" spans="1:7" x14ac:dyDescent="0.15">
      <c r="A198" t="s">
        <v>702</v>
      </c>
      <c r="C198" s="218">
        <f>'2019 Donahues Program'!$W$22</f>
        <v>0</v>
      </c>
      <c r="D198" s="218">
        <f>'2019 Donahues Program'!$W$22</f>
        <v>0</v>
      </c>
      <c r="E198" t="s">
        <v>822</v>
      </c>
      <c r="F198" s="219">
        <f>'2019 Donahues Program'!W234</f>
        <v>0</v>
      </c>
      <c r="G198">
        <f>'2019 Donahues Program'!$F$18</f>
        <v>0</v>
      </c>
    </row>
    <row r="199" spans="1:7" x14ac:dyDescent="0.15">
      <c r="A199" t="s">
        <v>703</v>
      </c>
      <c r="C199" s="218">
        <f>'2019 Donahues Program'!$W$22</f>
        <v>0</v>
      </c>
      <c r="D199" s="218">
        <f>'2019 Donahues Program'!$W$22</f>
        <v>0</v>
      </c>
      <c r="E199" t="s">
        <v>823</v>
      </c>
      <c r="F199" s="219">
        <f>'2019 Donahues Program'!W235</f>
        <v>0</v>
      </c>
      <c r="G199">
        <f>'2019 Donahues Program'!$F$18</f>
        <v>0</v>
      </c>
    </row>
    <row r="200" spans="1:7" x14ac:dyDescent="0.15">
      <c r="A200" t="s">
        <v>704</v>
      </c>
      <c r="C200" s="218">
        <f>'2019 Donahues Program'!$W$22</f>
        <v>0</v>
      </c>
      <c r="D200" s="218">
        <f>'2019 Donahues Program'!$W$22</f>
        <v>0</v>
      </c>
      <c r="E200" t="s">
        <v>824</v>
      </c>
      <c r="F200" s="219">
        <f>'2019 Donahues Program'!W236</f>
        <v>0</v>
      </c>
      <c r="G200">
        <f>'2019 Donahues Program'!$F$18</f>
        <v>0</v>
      </c>
    </row>
    <row r="201" spans="1:7" x14ac:dyDescent="0.15">
      <c r="A201" t="s">
        <v>705</v>
      </c>
      <c r="C201" s="218">
        <f>'2019 Donahues Program'!$W$22</f>
        <v>0</v>
      </c>
      <c r="D201" s="218">
        <f>'2019 Donahues Program'!$W$22</f>
        <v>0</v>
      </c>
      <c r="E201" t="s">
        <v>825</v>
      </c>
      <c r="F201" s="219">
        <f>'2019 Donahues Program'!W237</f>
        <v>0</v>
      </c>
      <c r="G201">
        <f>'2019 Donahues Program'!$F$18</f>
        <v>0</v>
      </c>
    </row>
    <row r="202" spans="1:7" x14ac:dyDescent="0.15">
      <c r="A202" t="s">
        <v>706</v>
      </c>
      <c r="C202" s="218">
        <f>'2019 Donahues Program'!$W$22</f>
        <v>0</v>
      </c>
      <c r="D202" s="218">
        <f>'2019 Donahues Program'!$W$22</f>
        <v>0</v>
      </c>
      <c r="E202" t="s">
        <v>826</v>
      </c>
      <c r="F202" s="219">
        <f>'2019 Donahues Program'!W238</f>
        <v>0</v>
      </c>
      <c r="G202">
        <f>'2019 Donahues Program'!$F$18</f>
        <v>0</v>
      </c>
    </row>
    <row r="203" spans="1:7" x14ac:dyDescent="0.15">
      <c r="A203" t="s">
        <v>707</v>
      </c>
      <c r="C203" s="218">
        <f>'2019 Donahues Program'!$W$22</f>
        <v>0</v>
      </c>
      <c r="D203" s="218">
        <f>'2019 Donahues Program'!$W$22</f>
        <v>0</v>
      </c>
      <c r="E203" t="s">
        <v>827</v>
      </c>
      <c r="F203" s="219">
        <f>'2019 Donahues Program'!W240</f>
        <v>0</v>
      </c>
      <c r="G203">
        <f>'2019 Donahues Program'!$F$18</f>
        <v>0</v>
      </c>
    </row>
    <row r="204" spans="1:7" x14ac:dyDescent="0.15">
      <c r="A204" t="s">
        <v>708</v>
      </c>
      <c r="C204" s="218">
        <f>'2019 Donahues Program'!$W$22</f>
        <v>0</v>
      </c>
      <c r="D204" s="218">
        <f>'2019 Donahues Program'!$W$22</f>
        <v>0</v>
      </c>
      <c r="E204" t="s">
        <v>828</v>
      </c>
      <c r="F204" s="219">
        <f>'2019 Donahues Program'!W241</f>
        <v>0</v>
      </c>
      <c r="G204">
        <f>'2019 Donahues Program'!$F$18</f>
        <v>0</v>
      </c>
    </row>
    <row r="205" spans="1:7" x14ac:dyDescent="0.15">
      <c r="A205" t="s">
        <v>1061</v>
      </c>
      <c r="C205" s="218">
        <f>'2019 Donahues Program'!$W$22</f>
        <v>0</v>
      </c>
      <c r="D205" s="218">
        <f>'2019 Donahues Program'!$W$22</f>
        <v>0</v>
      </c>
      <c r="E205" t="s">
        <v>1072</v>
      </c>
      <c r="F205" s="219">
        <f>'2019 Donahues Program'!W242</f>
        <v>0</v>
      </c>
      <c r="G205">
        <f>'2019 Donahues Program'!$F$18</f>
        <v>0</v>
      </c>
    </row>
    <row r="206" spans="1:7" x14ac:dyDescent="0.15">
      <c r="A206" t="s">
        <v>709</v>
      </c>
      <c r="C206" s="218">
        <f>'2019 Donahues Program'!$W$22</f>
        <v>0</v>
      </c>
      <c r="D206" s="218">
        <f>'2019 Donahues Program'!$W$22</f>
        <v>0</v>
      </c>
      <c r="E206" t="s">
        <v>829</v>
      </c>
      <c r="F206" s="219">
        <f>'2019 Donahues Program'!W243</f>
        <v>0</v>
      </c>
      <c r="G206">
        <f>'2019 Donahues Program'!$F$18</f>
        <v>0</v>
      </c>
    </row>
    <row r="207" spans="1:7" x14ac:dyDescent="0.15">
      <c r="A207" t="s">
        <v>710</v>
      </c>
      <c r="C207" s="218">
        <f>'2019 Donahues Program'!$W$22</f>
        <v>0</v>
      </c>
      <c r="D207" s="218">
        <f>'2019 Donahues Program'!$W$22</f>
        <v>0</v>
      </c>
      <c r="E207" t="s">
        <v>830</v>
      </c>
      <c r="F207" s="219">
        <f>'2019 Donahues Program'!W244</f>
        <v>0</v>
      </c>
      <c r="G207">
        <f>'2019 Donahues Program'!$F$18</f>
        <v>0</v>
      </c>
    </row>
    <row r="208" spans="1:7" x14ac:dyDescent="0.15">
      <c r="A208" t="s">
        <v>711</v>
      </c>
      <c r="C208" s="218">
        <f>'2019 Donahues Program'!$W$22</f>
        <v>0</v>
      </c>
      <c r="D208" s="218">
        <f>'2019 Donahues Program'!$W$22</f>
        <v>0</v>
      </c>
      <c r="E208" t="s">
        <v>831</v>
      </c>
      <c r="F208" s="219">
        <f>'2019 Donahues Program'!W245</f>
        <v>0</v>
      </c>
      <c r="G208">
        <f>'2019 Donahues Program'!$F$18</f>
        <v>0</v>
      </c>
    </row>
    <row r="209" spans="1:7" x14ac:dyDescent="0.15">
      <c r="A209" t="s">
        <v>712</v>
      </c>
      <c r="C209" s="218">
        <f>'2019 Donahues Program'!$W$22</f>
        <v>0</v>
      </c>
      <c r="D209" s="218">
        <f>'2019 Donahues Program'!$W$22</f>
        <v>0</v>
      </c>
      <c r="E209" t="s">
        <v>832</v>
      </c>
      <c r="F209" s="219">
        <f>'2019 Donahues Program'!W246</f>
        <v>0</v>
      </c>
      <c r="G209">
        <f>'2019 Donahues Program'!$F$18</f>
        <v>0</v>
      </c>
    </row>
    <row r="210" spans="1:7" x14ac:dyDescent="0.15">
      <c r="A210" t="s">
        <v>713</v>
      </c>
      <c r="C210" s="218">
        <f>'2019 Donahues Program'!$W$22</f>
        <v>0</v>
      </c>
      <c r="D210" s="218">
        <f>'2019 Donahues Program'!$W$22</f>
        <v>0</v>
      </c>
      <c r="E210" t="s">
        <v>833</v>
      </c>
      <c r="F210" s="219">
        <f>'2019 Donahues Program'!W247</f>
        <v>0</v>
      </c>
      <c r="G210">
        <f>'2019 Donahues Program'!$F$18</f>
        <v>0</v>
      </c>
    </row>
    <row r="211" spans="1:7" x14ac:dyDescent="0.15">
      <c r="A211" t="s">
        <v>714</v>
      </c>
      <c r="C211" s="218">
        <f>'2019 Donahues Program'!$W$22</f>
        <v>0</v>
      </c>
      <c r="D211" s="218">
        <f>'2019 Donahues Program'!$W$22</f>
        <v>0</v>
      </c>
      <c r="E211" t="s">
        <v>834</v>
      </c>
      <c r="F211" s="219">
        <f>'2019 Donahues Program'!W248</f>
        <v>0</v>
      </c>
      <c r="G211">
        <f>'2019 Donahues Program'!$F$18</f>
        <v>0</v>
      </c>
    </row>
    <row r="212" spans="1:7" x14ac:dyDescent="0.15">
      <c r="A212" t="s">
        <v>715</v>
      </c>
      <c r="C212" s="218">
        <f>'2019 Donahues Program'!$W$22</f>
        <v>0</v>
      </c>
      <c r="D212" s="218">
        <f>'2019 Donahues Program'!$W$22</f>
        <v>0</v>
      </c>
      <c r="E212" t="s">
        <v>835</v>
      </c>
      <c r="F212" s="219">
        <f>'2019 Donahues Program'!W249</f>
        <v>0</v>
      </c>
      <c r="G212">
        <f>'2019 Donahues Program'!$F$18</f>
        <v>0</v>
      </c>
    </row>
    <row r="213" spans="1:7" x14ac:dyDescent="0.15">
      <c r="A213" t="s">
        <v>716</v>
      </c>
      <c r="C213" s="218">
        <f>'2019 Donahues Program'!$W$22</f>
        <v>0</v>
      </c>
      <c r="D213" s="218">
        <f>'2019 Donahues Program'!$W$22</f>
        <v>0</v>
      </c>
      <c r="E213" t="s">
        <v>836</v>
      </c>
      <c r="F213" s="219">
        <f>'2019 Donahues Program'!W250</f>
        <v>0</v>
      </c>
      <c r="G213">
        <f>'2019 Donahues Program'!$F$18</f>
        <v>0</v>
      </c>
    </row>
    <row r="214" spans="1:7" x14ac:dyDescent="0.15">
      <c r="A214" t="s">
        <v>717</v>
      </c>
      <c r="C214" s="218">
        <f>'2019 Donahues Program'!$W$22</f>
        <v>0</v>
      </c>
      <c r="D214" s="218">
        <f>'2019 Donahues Program'!$W$22</f>
        <v>0</v>
      </c>
      <c r="E214" t="s">
        <v>837</v>
      </c>
      <c r="F214" s="219">
        <f>'2019 Donahues Program'!W251</f>
        <v>0</v>
      </c>
      <c r="G214">
        <f>'2019 Donahues Program'!$F$18</f>
        <v>0</v>
      </c>
    </row>
    <row r="215" spans="1:7" x14ac:dyDescent="0.15">
      <c r="A215" t="s">
        <v>718</v>
      </c>
      <c r="C215" s="218">
        <f>'2019 Donahues Program'!$W$22</f>
        <v>0</v>
      </c>
      <c r="D215" s="218">
        <f>'2019 Donahues Program'!$W$22</f>
        <v>0</v>
      </c>
      <c r="E215" t="s">
        <v>838</v>
      </c>
      <c r="F215" s="219">
        <f>'2019 Donahues Program'!W252</f>
        <v>0</v>
      </c>
      <c r="G215">
        <f>'2019 Donahues Program'!$F$18</f>
        <v>0</v>
      </c>
    </row>
    <row r="216" spans="1:7" x14ac:dyDescent="0.15">
      <c r="A216" t="s">
        <v>719</v>
      </c>
      <c r="C216" s="218">
        <f>'2019 Donahues Program'!$W$22</f>
        <v>0</v>
      </c>
      <c r="D216" s="218">
        <f>'2019 Donahues Program'!$W$22</f>
        <v>0</v>
      </c>
      <c r="E216" t="s">
        <v>839</v>
      </c>
      <c r="F216" s="219">
        <f>'2019 Donahues Program'!W253</f>
        <v>0</v>
      </c>
      <c r="G216">
        <f>'2019 Donahues Program'!$F$18</f>
        <v>0</v>
      </c>
    </row>
    <row r="217" spans="1:7" x14ac:dyDescent="0.15">
      <c r="A217" t="s">
        <v>720</v>
      </c>
      <c r="C217" s="218">
        <f>'2019 Donahues Program'!$W$22</f>
        <v>0</v>
      </c>
      <c r="D217" s="218">
        <f>'2019 Donahues Program'!$W$22</f>
        <v>0</v>
      </c>
      <c r="E217" t="s">
        <v>840</v>
      </c>
      <c r="F217" s="219">
        <f>'2019 Donahues Program'!W254</f>
        <v>0</v>
      </c>
      <c r="G217">
        <f>'2019 Donahues Program'!$F$18</f>
        <v>0</v>
      </c>
    </row>
    <row r="218" spans="1:7" x14ac:dyDescent="0.15">
      <c r="A218" t="s">
        <v>721</v>
      </c>
      <c r="C218" s="218">
        <f>'2019 Donahues Program'!$W$22</f>
        <v>0</v>
      </c>
      <c r="D218" s="218">
        <f>'2019 Donahues Program'!$W$22</f>
        <v>0</v>
      </c>
      <c r="E218" t="s">
        <v>841</v>
      </c>
      <c r="F218" s="219">
        <f>'2019 Donahues Program'!W255</f>
        <v>0</v>
      </c>
      <c r="G218">
        <f>'2019 Donahues Program'!$F$18</f>
        <v>0</v>
      </c>
    </row>
    <row r="219" spans="1:7" x14ac:dyDescent="0.15">
      <c r="A219" t="s">
        <v>722</v>
      </c>
      <c r="C219" s="218">
        <f>'2019 Donahues Program'!$W$22</f>
        <v>0</v>
      </c>
      <c r="D219" s="218">
        <f>'2019 Donahues Program'!$W$22</f>
        <v>0</v>
      </c>
      <c r="E219" t="s">
        <v>842</v>
      </c>
      <c r="F219" s="219">
        <f>'2019 Donahues Program'!W256</f>
        <v>0</v>
      </c>
      <c r="G219">
        <f>'2019 Donahues Program'!$F$18</f>
        <v>0</v>
      </c>
    </row>
    <row r="220" spans="1:7" x14ac:dyDescent="0.15">
      <c r="A220" t="s">
        <v>1074</v>
      </c>
      <c r="C220" s="218">
        <f>'2019 Donahues Program'!$W$22</f>
        <v>0</v>
      </c>
      <c r="D220" s="218">
        <f>'2019 Donahues Program'!$W$22</f>
        <v>0</v>
      </c>
      <c r="E220" t="s">
        <v>1075</v>
      </c>
      <c r="F220" s="219">
        <f>'2019 Donahues Program'!W257</f>
        <v>0</v>
      </c>
      <c r="G220">
        <f>'2019 Donahues Program'!$F$18</f>
        <v>0</v>
      </c>
    </row>
    <row r="221" spans="1:7" x14ac:dyDescent="0.15">
      <c r="A221" t="s">
        <v>723</v>
      </c>
      <c r="C221" s="218">
        <f>'2019 Donahues Program'!$W$22</f>
        <v>0</v>
      </c>
      <c r="D221" s="218">
        <f>'2019 Donahues Program'!$W$22</f>
        <v>0</v>
      </c>
      <c r="E221" t="s">
        <v>843</v>
      </c>
      <c r="F221" s="219">
        <f>'2019 Donahues Program'!W258</f>
        <v>0</v>
      </c>
      <c r="G221">
        <f>'2019 Donahues Program'!$F$18</f>
        <v>0</v>
      </c>
    </row>
    <row r="222" spans="1:7" x14ac:dyDescent="0.15">
      <c r="A222" t="s">
        <v>724</v>
      </c>
      <c r="C222" s="218">
        <f>'2019 Donahues Program'!$W$22</f>
        <v>0</v>
      </c>
      <c r="D222" s="218">
        <f>'2019 Donahues Program'!$W$22</f>
        <v>0</v>
      </c>
      <c r="E222" t="s">
        <v>844</v>
      </c>
      <c r="F222" s="219">
        <f>'2019 Donahues Program'!W259</f>
        <v>0</v>
      </c>
      <c r="G222">
        <f>'2019 Donahues Program'!$F$18</f>
        <v>0</v>
      </c>
    </row>
    <row r="223" spans="1:7" x14ac:dyDescent="0.15">
      <c r="A223" t="s">
        <v>725</v>
      </c>
      <c r="C223" s="218">
        <f>'2019 Donahues Program'!$W$22</f>
        <v>0</v>
      </c>
      <c r="D223" s="218">
        <f>'2019 Donahues Program'!$W$22</f>
        <v>0</v>
      </c>
      <c r="E223" t="s">
        <v>845</v>
      </c>
      <c r="F223" s="219">
        <f>'2019 Donahues Program'!W260</f>
        <v>0</v>
      </c>
      <c r="G223">
        <f>'2019 Donahues Program'!$F$18</f>
        <v>0</v>
      </c>
    </row>
    <row r="224" spans="1:7" x14ac:dyDescent="0.15">
      <c r="A224" t="s">
        <v>726</v>
      </c>
      <c r="C224" s="218">
        <f>'2019 Donahues Program'!$W$22</f>
        <v>0</v>
      </c>
      <c r="D224" s="218">
        <f>'2019 Donahues Program'!$W$22</f>
        <v>0</v>
      </c>
      <c r="E224" t="s">
        <v>846</v>
      </c>
      <c r="F224" s="219">
        <f>'2019 Donahues Program'!W261</f>
        <v>0</v>
      </c>
      <c r="G224">
        <f>'2019 Donahues Program'!$F$18</f>
        <v>0</v>
      </c>
    </row>
    <row r="225" spans="1:7" x14ac:dyDescent="0.15">
      <c r="A225" t="s">
        <v>727</v>
      </c>
      <c r="C225" s="218">
        <f>'2019 Donahues Program'!$W$22</f>
        <v>0</v>
      </c>
      <c r="D225" s="218">
        <f>'2019 Donahues Program'!$W$22</f>
        <v>0</v>
      </c>
      <c r="E225" t="s">
        <v>847</v>
      </c>
      <c r="F225" s="219">
        <f>'2019 Donahues Program'!W262</f>
        <v>0</v>
      </c>
      <c r="G225">
        <f>'2019 Donahues Program'!$F$18</f>
        <v>0</v>
      </c>
    </row>
    <row r="226" spans="1:7" x14ac:dyDescent="0.15">
      <c r="A226" t="s">
        <v>728</v>
      </c>
      <c r="C226" s="218">
        <f>'2019 Donahues Program'!$W$22</f>
        <v>0</v>
      </c>
      <c r="D226" s="218">
        <f>'2019 Donahues Program'!$W$22</f>
        <v>0</v>
      </c>
      <c r="E226" t="s">
        <v>848</v>
      </c>
      <c r="F226" s="219">
        <f>'2019 Donahues Program'!W263</f>
        <v>0</v>
      </c>
      <c r="G226">
        <f>'2019 Donahues Program'!$F$18</f>
        <v>0</v>
      </c>
    </row>
    <row r="227" spans="1:7" x14ac:dyDescent="0.15">
      <c r="A227" t="s">
        <v>729</v>
      </c>
      <c r="C227" s="218">
        <f>'2019 Donahues Program'!$W$22</f>
        <v>0</v>
      </c>
      <c r="D227" s="218">
        <f>'2019 Donahues Program'!$W$22</f>
        <v>0</v>
      </c>
      <c r="E227" t="s">
        <v>849</v>
      </c>
      <c r="F227" s="219">
        <f>'2019 Donahues Program'!W264</f>
        <v>0</v>
      </c>
      <c r="G227">
        <f>'2019 Donahues Program'!$F$18</f>
        <v>0</v>
      </c>
    </row>
    <row r="228" spans="1:7" x14ac:dyDescent="0.15">
      <c r="A228" t="s">
        <v>730</v>
      </c>
      <c r="C228" s="218">
        <f>'2019 Donahues Program'!$W$22</f>
        <v>0</v>
      </c>
      <c r="D228" s="218">
        <f>'2019 Donahues Program'!$W$22</f>
        <v>0</v>
      </c>
      <c r="E228" t="s">
        <v>850</v>
      </c>
      <c r="F228" s="219">
        <f>'2019 Donahues Program'!W265</f>
        <v>0</v>
      </c>
      <c r="G228">
        <f>'2019 Donahues Program'!$F$18</f>
        <v>0</v>
      </c>
    </row>
    <row r="229" spans="1:7" x14ac:dyDescent="0.15">
      <c r="A229" t="s">
        <v>875</v>
      </c>
      <c r="C229" s="218">
        <f>'2019 Donahues Program'!$W$22</f>
        <v>0</v>
      </c>
      <c r="D229" s="218">
        <f>'2019 Donahues Program'!$W$22</f>
        <v>0</v>
      </c>
      <c r="E229" t="s">
        <v>851</v>
      </c>
      <c r="F229" s="219">
        <f>'2019 Donahues Program'!W266</f>
        <v>0</v>
      </c>
      <c r="G229">
        <f>'2019 Donahues Program'!$F$18</f>
        <v>0</v>
      </c>
    </row>
    <row r="230" spans="1:7" x14ac:dyDescent="0.15">
      <c r="A230" t="s">
        <v>732</v>
      </c>
      <c r="C230" s="218">
        <f>'2019 Donahues Program'!$W$22</f>
        <v>0</v>
      </c>
      <c r="D230" s="218">
        <f>'2019 Donahues Program'!$W$22</f>
        <v>0</v>
      </c>
      <c r="E230" t="s">
        <v>852</v>
      </c>
      <c r="F230" s="219">
        <f>'2019 Donahues Program'!W267</f>
        <v>0</v>
      </c>
      <c r="G230">
        <f>'2019 Donahues Program'!$F$18</f>
        <v>0</v>
      </c>
    </row>
    <row r="231" spans="1:7" x14ac:dyDescent="0.15">
      <c r="A231" t="s">
        <v>733</v>
      </c>
      <c r="C231" s="218">
        <f>'2019 Donahues Program'!$W$22</f>
        <v>0</v>
      </c>
      <c r="D231" s="218">
        <f>'2019 Donahues Program'!$W$22</f>
        <v>0</v>
      </c>
      <c r="E231" t="s">
        <v>853</v>
      </c>
      <c r="F231" s="219">
        <f>'2019 Donahues Program'!W268</f>
        <v>0</v>
      </c>
      <c r="G231">
        <f>'2019 Donahues Program'!$F$18</f>
        <v>0</v>
      </c>
    </row>
    <row r="232" spans="1:7" x14ac:dyDescent="0.15">
      <c r="A232" t="s">
        <v>734</v>
      </c>
      <c r="C232" s="218">
        <f>'2019 Donahues Program'!$W$22</f>
        <v>0</v>
      </c>
      <c r="D232" s="218">
        <f>'2019 Donahues Program'!$W$22</f>
        <v>0</v>
      </c>
      <c r="E232" t="s">
        <v>854</v>
      </c>
      <c r="F232" s="219">
        <f>'2019 Donahues Program'!W269</f>
        <v>0</v>
      </c>
      <c r="G232">
        <f>'2019 Donahues Program'!$F$18</f>
        <v>0</v>
      </c>
    </row>
    <row r="233" spans="1:7" x14ac:dyDescent="0.15">
      <c r="A233" t="s">
        <v>735</v>
      </c>
      <c r="C233" s="218">
        <f>'2019 Donahues Program'!$W$22</f>
        <v>0</v>
      </c>
      <c r="D233" s="218">
        <f>'2019 Donahues Program'!$W$22</f>
        <v>0</v>
      </c>
      <c r="E233" t="s">
        <v>855</v>
      </c>
      <c r="F233" s="219">
        <f>'2019 Donahues Program'!W270</f>
        <v>0</v>
      </c>
      <c r="G233">
        <f>'2019 Donahues Program'!$F$18</f>
        <v>0</v>
      </c>
    </row>
    <row r="234" spans="1:7" x14ac:dyDescent="0.15">
      <c r="A234" t="s">
        <v>736</v>
      </c>
      <c r="C234" s="218">
        <f>'2019 Donahues Program'!$W$22</f>
        <v>0</v>
      </c>
      <c r="D234" s="218">
        <f>'2019 Donahues Program'!$W$22</f>
        <v>0</v>
      </c>
      <c r="E234" t="s">
        <v>856</v>
      </c>
      <c r="F234" s="219">
        <f>'2019 Donahues Program'!W271</f>
        <v>0</v>
      </c>
      <c r="G234">
        <f>'2019 Donahues Program'!$F$18</f>
        <v>0</v>
      </c>
    </row>
    <row r="235" spans="1:7" x14ac:dyDescent="0.15">
      <c r="A235" t="s">
        <v>737</v>
      </c>
      <c r="C235" s="218">
        <f>'2019 Donahues Program'!$W$22</f>
        <v>0</v>
      </c>
      <c r="D235" s="218">
        <f>'2019 Donahues Program'!$W$22</f>
        <v>0</v>
      </c>
      <c r="E235" t="s">
        <v>857</v>
      </c>
      <c r="F235" s="219">
        <f>'2019 Donahues Program'!W272</f>
        <v>0</v>
      </c>
      <c r="G235">
        <f>'2019 Donahues Program'!$F$18</f>
        <v>0</v>
      </c>
    </row>
    <row r="236" spans="1:7" x14ac:dyDescent="0.15">
      <c r="A236" t="s">
        <v>739</v>
      </c>
      <c r="C236" s="218">
        <f>'2019 Donahues Program'!$W$22</f>
        <v>0</v>
      </c>
      <c r="D236" s="218">
        <f>'2019 Donahues Program'!$W$22</f>
        <v>0</v>
      </c>
      <c r="E236" t="s">
        <v>858</v>
      </c>
      <c r="F236" s="219">
        <f>'2019 Donahues Program'!W273</f>
        <v>0</v>
      </c>
      <c r="G236">
        <f>'2019 Donahues Program'!$F$18</f>
        <v>0</v>
      </c>
    </row>
    <row r="237" spans="1:7" x14ac:dyDescent="0.15">
      <c r="A237" t="s">
        <v>740</v>
      </c>
      <c r="C237" s="218">
        <f>'2019 Donahues Program'!$W$22</f>
        <v>0</v>
      </c>
      <c r="D237" s="218">
        <f>'2019 Donahues Program'!$W$22</f>
        <v>0</v>
      </c>
      <c r="E237" t="s">
        <v>859</v>
      </c>
      <c r="F237" s="219">
        <f>'2019 Donahues Program'!W274</f>
        <v>0</v>
      </c>
      <c r="G237">
        <f>'2019 Donahues Program'!$F$18</f>
        <v>0</v>
      </c>
    </row>
    <row r="238" spans="1:7" x14ac:dyDescent="0.15">
      <c r="A238" t="s">
        <v>741</v>
      </c>
      <c r="C238" s="218">
        <f>'2019 Donahues Program'!$W$22</f>
        <v>0</v>
      </c>
      <c r="D238" s="218">
        <f>'2019 Donahues Program'!$W$22</f>
        <v>0</v>
      </c>
      <c r="E238" t="s">
        <v>860</v>
      </c>
      <c r="F238" s="219">
        <f>'2019 Donahues Program'!W275</f>
        <v>0</v>
      </c>
      <c r="G238">
        <f>'2019 Donahues Program'!$F$18</f>
        <v>0</v>
      </c>
    </row>
    <row r="239" spans="1:7" x14ac:dyDescent="0.15">
      <c r="A239" t="s">
        <v>742</v>
      </c>
      <c r="C239" s="218">
        <f>'2019 Donahues Program'!$W$22</f>
        <v>0</v>
      </c>
      <c r="D239" s="218">
        <f>'2019 Donahues Program'!$W$22</f>
        <v>0</v>
      </c>
      <c r="E239" t="s">
        <v>861</v>
      </c>
      <c r="F239" s="219">
        <f>'2019 Donahues Program'!W276</f>
        <v>0</v>
      </c>
      <c r="G239">
        <f>'2019 Donahues Program'!$F$18</f>
        <v>0</v>
      </c>
    </row>
    <row r="240" spans="1:7" x14ac:dyDescent="0.15">
      <c r="A240" t="s">
        <v>743</v>
      </c>
      <c r="C240" s="218">
        <f>'2019 Donahues Program'!$W$22</f>
        <v>0</v>
      </c>
      <c r="D240" s="218">
        <f>'2019 Donahues Program'!$W$22</f>
        <v>0</v>
      </c>
      <c r="E240" t="s">
        <v>862</v>
      </c>
      <c r="F240" s="219">
        <f>'2019 Donahues Program'!W277</f>
        <v>0</v>
      </c>
      <c r="G240">
        <f>'2019 Donahues Program'!$F$18</f>
        <v>0</v>
      </c>
    </row>
    <row r="241" spans="1:7" x14ac:dyDescent="0.15">
      <c r="A241" t="s">
        <v>744</v>
      </c>
      <c r="C241" s="218">
        <f>'2019 Donahues Program'!$W$22</f>
        <v>0</v>
      </c>
      <c r="D241" s="218">
        <f>'2019 Donahues Program'!$W$22</f>
        <v>0</v>
      </c>
      <c r="E241" t="s">
        <v>863</v>
      </c>
      <c r="F241" s="219">
        <f>'2019 Donahues Program'!W278</f>
        <v>0</v>
      </c>
      <c r="G241">
        <f>'2019 Donahues Program'!$F$18</f>
        <v>0</v>
      </c>
    </row>
    <row r="242" spans="1:7" x14ac:dyDescent="0.15">
      <c r="A242" t="s">
        <v>745</v>
      </c>
      <c r="C242" s="218">
        <f>'2019 Donahues Program'!$W$22</f>
        <v>0</v>
      </c>
      <c r="D242" s="218">
        <f>'2019 Donahues Program'!$W$22</f>
        <v>0</v>
      </c>
      <c r="E242" t="s">
        <v>864</v>
      </c>
      <c r="F242" s="219">
        <f>'2019 Donahues Program'!W279</f>
        <v>0</v>
      </c>
      <c r="G242">
        <f>'2019 Donahues Program'!$F$18</f>
        <v>0</v>
      </c>
    </row>
    <row r="243" spans="1:7" x14ac:dyDescent="0.15">
      <c r="A243" t="s">
        <v>746</v>
      </c>
      <c r="C243" s="218">
        <f>'2019 Donahues Program'!$W$22</f>
        <v>0</v>
      </c>
      <c r="D243" s="218">
        <f>'2019 Donahues Program'!$W$22</f>
        <v>0</v>
      </c>
      <c r="E243" t="s">
        <v>865</v>
      </c>
      <c r="F243" s="219">
        <f>'2019 Donahues Program'!W280</f>
        <v>0</v>
      </c>
      <c r="G243">
        <f>'2019 Donahues Program'!$F$18</f>
        <v>0</v>
      </c>
    </row>
    <row r="244" spans="1:7" x14ac:dyDescent="0.15">
      <c r="A244" t="s">
        <v>747</v>
      </c>
      <c r="C244" s="218">
        <f>'2019 Donahues Program'!$W$22</f>
        <v>0</v>
      </c>
      <c r="D244" s="218">
        <f>'2019 Donahues Program'!$W$22</f>
        <v>0</v>
      </c>
      <c r="E244" t="s">
        <v>866</v>
      </c>
      <c r="F244" s="219">
        <f>'2019 Donahues Program'!W281</f>
        <v>0</v>
      </c>
      <c r="G244">
        <f>'2019 Donahues Program'!$F$18</f>
        <v>0</v>
      </c>
    </row>
    <row r="245" spans="1:7" x14ac:dyDescent="0.15">
      <c r="A245" t="s">
        <v>748</v>
      </c>
      <c r="C245" s="218">
        <f>'2019 Donahues Program'!$W$22</f>
        <v>0</v>
      </c>
      <c r="D245" s="218">
        <f>'2019 Donahues Program'!$W$22</f>
        <v>0</v>
      </c>
      <c r="E245" t="s">
        <v>867</v>
      </c>
      <c r="F245" s="219">
        <f>'2019 Donahues Program'!W282</f>
        <v>0</v>
      </c>
      <c r="G245">
        <f>'2019 Donahues Program'!$F$18</f>
        <v>0</v>
      </c>
    </row>
    <row r="246" spans="1:7" x14ac:dyDescent="0.15">
      <c r="A246" t="s">
        <v>749</v>
      </c>
      <c r="C246" s="218">
        <f>'2019 Donahues Program'!$W$22</f>
        <v>0</v>
      </c>
      <c r="D246" s="218">
        <f>'2019 Donahues Program'!$W$22</f>
        <v>0</v>
      </c>
      <c r="E246" t="s">
        <v>868</v>
      </c>
      <c r="F246" s="219">
        <f>'2019 Donahues Program'!W285</f>
        <v>0</v>
      </c>
      <c r="G246">
        <f>'2019 Donahues Program'!$F$18</f>
        <v>0</v>
      </c>
    </row>
    <row r="247" spans="1:7" x14ac:dyDescent="0.15">
      <c r="A247" t="s">
        <v>750</v>
      </c>
      <c r="C247" s="218">
        <f>'2019 Donahues Program'!$W$22</f>
        <v>0</v>
      </c>
      <c r="D247" s="218">
        <f>'2019 Donahues Program'!$W$22</f>
        <v>0</v>
      </c>
      <c r="E247" t="s">
        <v>869</v>
      </c>
      <c r="F247" s="219">
        <f>'2019 Donahues Program'!W283</f>
        <v>0</v>
      </c>
      <c r="G247">
        <f>'2019 Donahues Program'!$F$18</f>
        <v>0</v>
      </c>
    </row>
    <row r="248" spans="1:7" x14ac:dyDescent="0.15">
      <c r="A248" t="s">
        <v>751</v>
      </c>
      <c r="C248" s="218">
        <f>'2019 Donahues Program'!$W$22</f>
        <v>0</v>
      </c>
      <c r="D248" s="218">
        <f>'2019 Donahues Program'!$W$22</f>
        <v>0</v>
      </c>
      <c r="E248" t="s">
        <v>870</v>
      </c>
      <c r="F248" s="219">
        <f>'2019 Donahues Program'!W284</f>
        <v>0</v>
      </c>
      <c r="G248">
        <f>'2019 Donahues Program'!$F$18</f>
        <v>0</v>
      </c>
    </row>
    <row r="249" spans="1:7" x14ac:dyDescent="0.15">
      <c r="A249" t="s">
        <v>752</v>
      </c>
      <c r="C249" s="218">
        <f>'2019 Donahues Program'!$W$22</f>
        <v>0</v>
      </c>
      <c r="D249" s="218">
        <f>'2019 Donahues Program'!$W$22</f>
        <v>0</v>
      </c>
      <c r="E249" t="s">
        <v>871</v>
      </c>
      <c r="F249" s="219">
        <f>'2019 Donahues Program'!W286</f>
        <v>0</v>
      </c>
      <c r="G249">
        <f>'2019 Donahues Program'!$F$18</f>
        <v>0</v>
      </c>
    </row>
    <row r="250" spans="1:7" x14ac:dyDescent="0.15">
      <c r="A250" t="s">
        <v>753</v>
      </c>
      <c r="C250" s="218">
        <f>'2019 Donahues Program'!$W$22</f>
        <v>0</v>
      </c>
      <c r="D250" s="218">
        <f>'2019 Donahues Program'!$W$22</f>
        <v>0</v>
      </c>
      <c r="E250" t="s">
        <v>872</v>
      </c>
      <c r="F250" s="219">
        <f>'2019 Donahues Program'!W288</f>
        <v>0</v>
      </c>
      <c r="G250">
        <f>'2019 Donahues Program'!$F$18</f>
        <v>0</v>
      </c>
    </row>
    <row r="251" spans="1:7" x14ac:dyDescent="0.15">
      <c r="A251" t="s">
        <v>901</v>
      </c>
      <c r="C251" s="218">
        <f>'2019 Donahues Program'!$W$22</f>
        <v>0</v>
      </c>
      <c r="D251" s="218">
        <f>'2019 Donahues Program'!$W$22</f>
        <v>0</v>
      </c>
      <c r="E251" t="s">
        <v>896</v>
      </c>
      <c r="F251" s="219" t="e">
        <f>'2019 Donahues Program'!#REF!</f>
        <v>#REF!</v>
      </c>
      <c r="G251">
        <f>'2019 Donahues Program'!$F$18</f>
        <v>0</v>
      </c>
    </row>
    <row r="252" spans="1:7" x14ac:dyDescent="0.15">
      <c r="A252" t="s">
        <v>754</v>
      </c>
      <c r="C252" s="218">
        <f>'2019 Donahues Program'!$W$22</f>
        <v>0</v>
      </c>
      <c r="D252" s="218">
        <f>'2019 Donahues Program'!$W$22</f>
        <v>0</v>
      </c>
      <c r="E252" t="s">
        <v>897</v>
      </c>
      <c r="F252" s="219" t="e">
        <f>'2019 Donahues Program'!#REF!</f>
        <v>#REF!</v>
      </c>
      <c r="G252">
        <f>'2019 Donahues Program'!$F$18</f>
        <v>0</v>
      </c>
    </row>
    <row r="253" spans="1:7" x14ac:dyDescent="0.15">
      <c r="A253" t="s">
        <v>755</v>
      </c>
      <c r="C253" s="218">
        <f>'2019 Donahues Program'!$W$22</f>
        <v>0</v>
      </c>
      <c r="D253" s="218">
        <f>'2019 Donahues Program'!$W$22</f>
        <v>0</v>
      </c>
      <c r="E253" t="s">
        <v>898</v>
      </c>
      <c r="F253" s="219" t="e">
        <f>'2019 Donahues Program'!#REF!</f>
        <v>#REF!</v>
      </c>
      <c r="G253">
        <f>'2019 Donahues Program'!$F$18</f>
        <v>0</v>
      </c>
    </row>
    <row r="254" spans="1:7" x14ac:dyDescent="0.15">
      <c r="A254" t="s">
        <v>757</v>
      </c>
      <c r="C254" s="218">
        <f>'2019 Donahues Program'!$W$22</f>
        <v>0</v>
      </c>
      <c r="D254" s="218">
        <f>'2019 Donahues Program'!$W$22</f>
        <v>0</v>
      </c>
      <c r="E254" t="s">
        <v>899</v>
      </c>
      <c r="F254" s="219" t="e">
        <f>'2019 Donahues Program'!#REF!</f>
        <v>#REF!</v>
      </c>
      <c r="G254">
        <f>'2019 Donahues Program'!$F$18</f>
        <v>0</v>
      </c>
    </row>
    <row r="255" spans="1:7" x14ac:dyDescent="0.15">
      <c r="A255" t="s">
        <v>758</v>
      </c>
      <c r="C255" s="218">
        <f>'2019 Donahues Program'!$W$22</f>
        <v>0</v>
      </c>
      <c r="D255" s="218">
        <f>'2019 Donahues Program'!$W$22</f>
        <v>0</v>
      </c>
      <c r="E255" t="s">
        <v>900</v>
      </c>
      <c r="F255" s="219" t="e">
        <f>'2019 Donahues Program'!#REF!</f>
        <v>#REF!</v>
      </c>
      <c r="G255">
        <f>'2019 Donahues Program'!$F$18</f>
        <v>0</v>
      </c>
    </row>
    <row r="256" spans="1:7" x14ac:dyDescent="0.15">
      <c r="A256" t="s">
        <v>901</v>
      </c>
      <c r="C256" s="218">
        <f>'2019 Donahues Program'!$W$22</f>
        <v>0</v>
      </c>
      <c r="D256" s="218">
        <f>'2019 Donahues Program'!$W$22</f>
        <v>0</v>
      </c>
      <c r="E256" t="s">
        <v>896</v>
      </c>
      <c r="F256" s="219" t="e">
        <f>'2019 Donahues Program'!#REF!</f>
        <v>#REF!</v>
      </c>
      <c r="G256">
        <f>'2019 Donahues Program'!$F$18</f>
        <v>0</v>
      </c>
    </row>
    <row r="257" spans="1:7" x14ac:dyDescent="0.15">
      <c r="A257" t="s">
        <v>754</v>
      </c>
      <c r="C257" s="218">
        <f>'2019 Donahues Program'!$W$22</f>
        <v>0</v>
      </c>
      <c r="D257" s="218">
        <f>'2019 Donahues Program'!$W$22</f>
        <v>0</v>
      </c>
      <c r="E257" t="s">
        <v>897</v>
      </c>
      <c r="F257" s="219" t="e">
        <f>'2019 Donahues Program'!#REF!</f>
        <v>#REF!</v>
      </c>
      <c r="G257">
        <f>'2019 Donahues Program'!$F$18</f>
        <v>0</v>
      </c>
    </row>
    <row r="258" spans="1:7" x14ac:dyDescent="0.15">
      <c r="A258" t="s">
        <v>755</v>
      </c>
      <c r="C258" s="218">
        <f>'2019 Donahues Program'!$W$22</f>
        <v>0</v>
      </c>
      <c r="D258" s="218">
        <f>'2019 Donahues Program'!$W$22</f>
        <v>0</v>
      </c>
      <c r="E258" t="s">
        <v>898</v>
      </c>
      <c r="F258" s="219" t="e">
        <f>'2019 Donahues Program'!#REF!</f>
        <v>#REF!</v>
      </c>
      <c r="G258">
        <f>'2019 Donahues Program'!$F$18</f>
        <v>0</v>
      </c>
    </row>
    <row r="259" spans="1:7" x14ac:dyDescent="0.15">
      <c r="A259" t="s">
        <v>757</v>
      </c>
      <c r="C259" s="218">
        <f>'2019 Donahues Program'!$W$22</f>
        <v>0</v>
      </c>
      <c r="D259" s="218">
        <f>'2019 Donahues Program'!$W$22</f>
        <v>0</v>
      </c>
      <c r="E259" t="s">
        <v>899</v>
      </c>
      <c r="F259" s="219" t="e">
        <f>'2019 Donahues Program'!#REF!</f>
        <v>#REF!</v>
      </c>
      <c r="G259">
        <f>'2019 Donahues Program'!$F$18</f>
        <v>0</v>
      </c>
    </row>
    <row r="260" spans="1:7" x14ac:dyDescent="0.15">
      <c r="A260" t="s">
        <v>758</v>
      </c>
      <c r="C260" s="218">
        <f>'2019 Donahues Program'!$W$22</f>
        <v>0</v>
      </c>
      <c r="D260" s="218">
        <f>'2019 Donahues Program'!$W$22</f>
        <v>0</v>
      </c>
      <c r="E260" t="s">
        <v>900</v>
      </c>
      <c r="F260" s="219" t="e">
        <f>'2019 Donahues Program'!#REF!</f>
        <v>#REF!</v>
      </c>
      <c r="G260">
        <f>'2019 Donahues Program'!$F$18</f>
        <v>0</v>
      </c>
    </row>
    <row r="261" spans="1:7" x14ac:dyDescent="0.15">
      <c r="A261" t="s">
        <v>639</v>
      </c>
      <c r="C261" s="218">
        <f>'2019 Donahues Program'!$W$22</f>
        <v>0</v>
      </c>
      <c r="D261" s="218">
        <f>'2019 Donahues Program'!$W$22</f>
        <v>0</v>
      </c>
      <c r="E261" t="s">
        <v>916</v>
      </c>
      <c r="F261" s="219">
        <f>'2019 Donahues Program'!W295</f>
        <v>0</v>
      </c>
      <c r="G261">
        <f>'2019 Donahues Program'!$F$18</f>
        <v>0</v>
      </c>
    </row>
    <row r="262" spans="1:7" x14ac:dyDescent="0.15">
      <c r="A262" t="s">
        <v>1053</v>
      </c>
      <c r="C262" s="218">
        <f>'2019 Donahues Program'!$W$22</f>
        <v>0</v>
      </c>
      <c r="D262" s="218">
        <f>'2019 Donahues Program'!$W$22</f>
        <v>0</v>
      </c>
      <c r="E262" t="s">
        <v>1076</v>
      </c>
      <c r="F262" s="219">
        <f>'2019 Donahues Program'!W296</f>
        <v>0</v>
      </c>
      <c r="G262">
        <f>'2019 Donahues Program'!$F$18</f>
        <v>0</v>
      </c>
    </row>
    <row r="263" spans="1:7" x14ac:dyDescent="0.15">
      <c r="A263" t="s">
        <v>640</v>
      </c>
      <c r="C263" s="218">
        <f>'2019 Donahues Program'!$W$22</f>
        <v>0</v>
      </c>
      <c r="D263" s="218">
        <f>'2019 Donahues Program'!$W$22</f>
        <v>0</v>
      </c>
      <c r="E263" t="s">
        <v>917</v>
      </c>
      <c r="F263" s="219">
        <f>'2019 Donahues Program'!W297</f>
        <v>0</v>
      </c>
      <c r="G263">
        <f>'2019 Donahues Program'!$F$18</f>
        <v>0</v>
      </c>
    </row>
    <row r="264" spans="1:7" x14ac:dyDescent="0.15">
      <c r="A264" t="s">
        <v>641</v>
      </c>
      <c r="C264" s="218">
        <f>'2019 Donahues Program'!$W$22</f>
        <v>0</v>
      </c>
      <c r="D264" s="218">
        <f>'2019 Donahues Program'!$W$22</f>
        <v>0</v>
      </c>
      <c r="E264" t="s">
        <v>918</v>
      </c>
      <c r="F264" s="219">
        <f>'2019 Donahues Program'!W298</f>
        <v>0</v>
      </c>
      <c r="G264">
        <f>'2019 Donahues Program'!$F$18</f>
        <v>0</v>
      </c>
    </row>
    <row r="265" spans="1:7" x14ac:dyDescent="0.15">
      <c r="A265" t="s">
        <v>642</v>
      </c>
      <c r="C265" s="218">
        <f>'2019 Donahues Program'!$W$22</f>
        <v>0</v>
      </c>
      <c r="D265" s="218">
        <f>'2019 Donahues Program'!$W$22</f>
        <v>0</v>
      </c>
      <c r="E265" t="s">
        <v>919</v>
      </c>
      <c r="F265" s="219">
        <f>'2019 Donahues Program'!W299</f>
        <v>0</v>
      </c>
      <c r="G265">
        <f>'2019 Donahues Program'!$F$18</f>
        <v>0</v>
      </c>
    </row>
    <row r="266" spans="1:7" x14ac:dyDescent="0.15">
      <c r="A266" t="s">
        <v>643</v>
      </c>
      <c r="C266" s="218">
        <f>'2019 Donahues Program'!$W$22</f>
        <v>0</v>
      </c>
      <c r="D266" s="218">
        <f>'2019 Donahues Program'!$W$22</f>
        <v>0</v>
      </c>
      <c r="E266" t="s">
        <v>920</v>
      </c>
      <c r="F266" s="219">
        <f>'2019 Donahues Program'!W300</f>
        <v>0</v>
      </c>
      <c r="G266">
        <f>'2019 Donahues Program'!$F$18</f>
        <v>0</v>
      </c>
    </row>
    <row r="267" spans="1:7" x14ac:dyDescent="0.15">
      <c r="A267" t="s">
        <v>644</v>
      </c>
      <c r="C267" s="218">
        <f>'2019 Donahues Program'!$W$22</f>
        <v>0</v>
      </c>
      <c r="D267" s="218">
        <f>'2019 Donahues Program'!$W$22</f>
        <v>0</v>
      </c>
      <c r="E267" t="s">
        <v>921</v>
      </c>
      <c r="F267" s="219">
        <f>'2019 Donahues Program'!W306</f>
        <v>0</v>
      </c>
      <c r="G267">
        <f>'2019 Donahues Program'!$F$18</f>
        <v>0</v>
      </c>
    </row>
    <row r="268" spans="1:7" x14ac:dyDescent="0.15">
      <c r="A268" t="s">
        <v>645</v>
      </c>
      <c r="C268" s="218">
        <f>'2019 Donahues Program'!$W$22</f>
        <v>0</v>
      </c>
      <c r="D268" s="218">
        <f>'2019 Donahues Program'!$W$22</f>
        <v>0</v>
      </c>
      <c r="E268" t="s">
        <v>922</v>
      </c>
      <c r="F268" s="219">
        <f>'2019 Donahues Program'!W307</f>
        <v>0</v>
      </c>
      <c r="G268">
        <f>'2019 Donahues Program'!$F$18</f>
        <v>0</v>
      </c>
    </row>
    <row r="269" spans="1:7" x14ac:dyDescent="0.15">
      <c r="A269" t="s">
        <v>1033</v>
      </c>
      <c r="C269" s="218">
        <f>'2019 Donahues Program'!$W$22</f>
        <v>0</v>
      </c>
      <c r="D269" s="218">
        <f>'2019 Donahues Program'!$W$22</f>
        <v>0</v>
      </c>
      <c r="E269" t="s">
        <v>923</v>
      </c>
      <c r="F269" s="219">
        <f>'2019 Donahues Program'!W308</f>
        <v>0</v>
      </c>
      <c r="G269">
        <f>'2019 Donahues Program'!$F$18</f>
        <v>0</v>
      </c>
    </row>
    <row r="270" spans="1:7" x14ac:dyDescent="0.15">
      <c r="A270" t="s">
        <v>646</v>
      </c>
      <c r="C270" s="218">
        <f>'2019 Donahues Program'!$W$22</f>
        <v>0</v>
      </c>
      <c r="D270" s="218">
        <f>'2019 Donahues Program'!$W$22</f>
        <v>0</v>
      </c>
      <c r="E270" t="s">
        <v>924</v>
      </c>
      <c r="F270" s="219">
        <f>'2019 Donahues Program'!W309</f>
        <v>0</v>
      </c>
      <c r="G270">
        <f>'2019 Donahues Program'!$F$18</f>
        <v>0</v>
      </c>
    </row>
    <row r="271" spans="1:7" x14ac:dyDescent="0.15">
      <c r="A271" t="s">
        <v>647</v>
      </c>
      <c r="C271" s="218">
        <f>'2019 Donahues Program'!$W$22</f>
        <v>0</v>
      </c>
      <c r="D271" s="218">
        <f>'2019 Donahues Program'!$W$22</f>
        <v>0</v>
      </c>
      <c r="E271" t="s">
        <v>925</v>
      </c>
      <c r="F271" s="219">
        <f>'2019 Donahues Program'!W310</f>
        <v>0</v>
      </c>
      <c r="G271">
        <f>'2019 Donahues Program'!$F$18</f>
        <v>0</v>
      </c>
    </row>
    <row r="272" spans="1:7" x14ac:dyDescent="0.15">
      <c r="A272" t="s">
        <v>648</v>
      </c>
      <c r="C272" s="218">
        <f>'2019 Donahues Program'!$W$22</f>
        <v>0</v>
      </c>
      <c r="D272" s="218">
        <f>'2019 Donahues Program'!$W$22</f>
        <v>0</v>
      </c>
      <c r="E272" t="s">
        <v>926</v>
      </c>
      <c r="F272" s="219">
        <f>'2019 Donahues Program'!W311</f>
        <v>0</v>
      </c>
      <c r="G272">
        <f>'2019 Donahues Program'!$F$18</f>
        <v>0</v>
      </c>
    </row>
    <row r="273" spans="1:7" x14ac:dyDescent="0.15">
      <c r="A273" t="s">
        <v>651</v>
      </c>
      <c r="C273" s="218">
        <f>'2019 Donahues Program'!$W$22</f>
        <v>0</v>
      </c>
      <c r="D273" s="218">
        <f>'2019 Donahues Program'!$W$22</f>
        <v>0</v>
      </c>
      <c r="E273" t="s">
        <v>927</v>
      </c>
      <c r="F273" s="219">
        <f>'2019 Donahues Program'!W312</f>
        <v>0</v>
      </c>
      <c r="G273">
        <f>'2019 Donahues Program'!$F$18</f>
        <v>0</v>
      </c>
    </row>
    <row r="274" spans="1:7" x14ac:dyDescent="0.15">
      <c r="A274" t="s">
        <v>650</v>
      </c>
      <c r="C274" s="218">
        <f>'2019 Donahues Program'!$W$22</f>
        <v>0</v>
      </c>
      <c r="D274" s="218">
        <f>'2019 Donahues Program'!$W$22</f>
        <v>0</v>
      </c>
      <c r="E274" t="s">
        <v>928</v>
      </c>
      <c r="F274" s="219">
        <f>'2019 Donahues Program'!W313</f>
        <v>0</v>
      </c>
      <c r="G274">
        <f>'2019 Donahues Program'!$F$18</f>
        <v>0</v>
      </c>
    </row>
    <row r="275" spans="1:7" x14ac:dyDescent="0.15">
      <c r="A275" t="s">
        <v>652</v>
      </c>
      <c r="C275" s="218">
        <f>'2019 Donahues Program'!$W$22</f>
        <v>0</v>
      </c>
      <c r="D275" s="218">
        <f>'2019 Donahues Program'!$W$22</f>
        <v>0</v>
      </c>
      <c r="E275" t="s">
        <v>929</v>
      </c>
      <c r="F275" s="219">
        <f>'2019 Donahues Program'!W314</f>
        <v>0</v>
      </c>
      <c r="G275">
        <f>'2019 Donahues Program'!$F$18</f>
        <v>0</v>
      </c>
    </row>
    <row r="276" spans="1:7" x14ac:dyDescent="0.15">
      <c r="A276" t="s">
        <v>653</v>
      </c>
      <c r="C276" s="218">
        <f>'2019 Donahues Program'!$W$22</f>
        <v>0</v>
      </c>
      <c r="D276" s="218">
        <f>'2019 Donahues Program'!$W$22</f>
        <v>0</v>
      </c>
      <c r="E276" t="s">
        <v>930</v>
      </c>
      <c r="F276" s="219">
        <f>'2019 Donahues Program'!W315</f>
        <v>0</v>
      </c>
      <c r="G276">
        <f>'2019 Donahues Program'!$F$18</f>
        <v>0</v>
      </c>
    </row>
    <row r="277" spans="1:7" x14ac:dyDescent="0.15">
      <c r="A277" t="s">
        <v>654</v>
      </c>
      <c r="C277" s="218">
        <f>'2019 Donahues Program'!$W$22</f>
        <v>0</v>
      </c>
      <c r="D277" s="218">
        <f>'2019 Donahues Program'!$W$22</f>
        <v>0</v>
      </c>
      <c r="E277" t="s">
        <v>931</v>
      </c>
      <c r="F277" s="219">
        <f>'2019 Donahues Program'!W316</f>
        <v>0</v>
      </c>
      <c r="G277">
        <f>'2019 Donahues Program'!$F$18</f>
        <v>0</v>
      </c>
    </row>
    <row r="278" spans="1:7" x14ac:dyDescent="0.15">
      <c r="A278" t="s">
        <v>655</v>
      </c>
      <c r="C278" s="218">
        <f>'2019 Donahues Program'!$W$22</f>
        <v>0</v>
      </c>
      <c r="D278" s="218">
        <f>'2019 Donahues Program'!$W$22</f>
        <v>0</v>
      </c>
      <c r="E278" t="s">
        <v>932</v>
      </c>
      <c r="F278" s="219">
        <f>'2019 Donahues Program'!W317</f>
        <v>0</v>
      </c>
      <c r="G278">
        <f>'2019 Donahues Program'!$F$18</f>
        <v>0</v>
      </c>
    </row>
    <row r="279" spans="1:7" x14ac:dyDescent="0.15">
      <c r="A279" t="s">
        <v>656</v>
      </c>
      <c r="C279" s="218">
        <f>'2019 Donahues Program'!$W$22</f>
        <v>0</v>
      </c>
      <c r="D279" s="218">
        <f>'2019 Donahues Program'!$W$22</f>
        <v>0</v>
      </c>
      <c r="E279" t="s">
        <v>933</v>
      </c>
      <c r="F279" s="219">
        <f>'2019 Donahues Program'!W318</f>
        <v>0</v>
      </c>
      <c r="G279">
        <f>'2019 Donahues Program'!$F$18</f>
        <v>0</v>
      </c>
    </row>
    <row r="280" spans="1:7" x14ac:dyDescent="0.15">
      <c r="A280" t="s">
        <v>657</v>
      </c>
      <c r="C280" s="218">
        <f>'2019 Donahues Program'!$W$22</f>
        <v>0</v>
      </c>
      <c r="D280" s="218">
        <f>'2019 Donahues Program'!$W$22</f>
        <v>0</v>
      </c>
      <c r="E280" t="s">
        <v>934</v>
      </c>
      <c r="F280" s="219">
        <f>'2019 Donahues Program'!W319</f>
        <v>0</v>
      </c>
      <c r="G280">
        <f>'2019 Donahues Program'!$F$18</f>
        <v>0</v>
      </c>
    </row>
    <row r="281" spans="1:7" x14ac:dyDescent="0.15">
      <c r="A281" t="s">
        <v>658</v>
      </c>
      <c r="C281" s="218">
        <f>'2019 Donahues Program'!$W$22</f>
        <v>0</v>
      </c>
      <c r="D281" s="218">
        <f>'2019 Donahues Program'!$W$22</f>
        <v>0</v>
      </c>
      <c r="E281" t="s">
        <v>935</v>
      </c>
      <c r="F281" s="219">
        <f>'2019 Donahues Program'!W320</f>
        <v>0</v>
      </c>
      <c r="G281">
        <f>'2019 Donahues Program'!$F$18</f>
        <v>0</v>
      </c>
    </row>
    <row r="282" spans="1:7" x14ac:dyDescent="0.15">
      <c r="A282" t="s">
        <v>1054</v>
      </c>
      <c r="C282" s="218">
        <f>'2019 Donahues Program'!$W$22</f>
        <v>0</v>
      </c>
      <c r="D282" s="218">
        <f>'2019 Donahues Program'!$W$22</f>
        <v>0</v>
      </c>
      <c r="E282" t="s">
        <v>1077</v>
      </c>
      <c r="F282" s="219">
        <f>'2019 Donahues Program'!W321</f>
        <v>0</v>
      </c>
      <c r="G282">
        <f>'2019 Donahues Program'!$F$18</f>
        <v>0</v>
      </c>
    </row>
    <row r="283" spans="1:7" x14ac:dyDescent="0.15">
      <c r="A283" t="s">
        <v>659</v>
      </c>
      <c r="C283" s="218">
        <f>'2019 Donahues Program'!$W$22</f>
        <v>0</v>
      </c>
      <c r="D283" s="218">
        <f>'2019 Donahues Program'!$W$22</f>
        <v>0</v>
      </c>
      <c r="E283" t="s">
        <v>936</v>
      </c>
      <c r="F283" s="219">
        <f>'2019 Donahues Program'!W322</f>
        <v>0</v>
      </c>
      <c r="G283">
        <f>'2019 Donahues Program'!$F$18</f>
        <v>0</v>
      </c>
    </row>
    <row r="284" spans="1:7" x14ac:dyDescent="0.15">
      <c r="A284" t="s">
        <v>1057</v>
      </c>
      <c r="C284" s="218">
        <f>'2019 Donahues Program'!$W$22</f>
        <v>0</v>
      </c>
      <c r="D284" s="218">
        <f>'2019 Donahues Program'!$W$22</f>
        <v>0</v>
      </c>
      <c r="E284" t="s">
        <v>1078</v>
      </c>
      <c r="F284" s="219">
        <f>'2019 Donahues Program'!W324</f>
        <v>0</v>
      </c>
      <c r="G284">
        <f>'2019 Donahues Program'!$F$18</f>
        <v>0</v>
      </c>
    </row>
    <row r="285" spans="1:7" x14ac:dyDescent="0.15">
      <c r="A285" t="s">
        <v>660</v>
      </c>
      <c r="C285" s="218">
        <f>'2019 Donahues Program'!$W$22</f>
        <v>0</v>
      </c>
      <c r="D285" s="218">
        <f>'2019 Donahues Program'!$W$22</f>
        <v>0</v>
      </c>
      <c r="E285" t="s">
        <v>937</v>
      </c>
      <c r="F285" s="219">
        <f>'2019 Donahues Program'!W325</f>
        <v>0</v>
      </c>
      <c r="G285">
        <f>'2019 Donahues Program'!$F$18</f>
        <v>0</v>
      </c>
    </row>
    <row r="286" spans="1:7" x14ac:dyDescent="0.15">
      <c r="A286" t="s">
        <v>661</v>
      </c>
      <c r="C286" s="218">
        <f>'2019 Donahues Program'!$W$22</f>
        <v>0</v>
      </c>
      <c r="D286" s="218">
        <f>'2019 Donahues Program'!$W$22</f>
        <v>0</v>
      </c>
      <c r="E286" t="s">
        <v>938</v>
      </c>
      <c r="F286" s="219">
        <f>'2019 Donahues Program'!W326</f>
        <v>0</v>
      </c>
      <c r="G286">
        <f>'2019 Donahues Program'!$F$18</f>
        <v>0</v>
      </c>
    </row>
    <row r="287" spans="1:7" x14ac:dyDescent="0.15">
      <c r="A287" t="s">
        <v>662</v>
      </c>
      <c r="C287" s="218">
        <f>'2019 Donahues Program'!$W$22</f>
        <v>0</v>
      </c>
      <c r="D287" s="218">
        <f>'2019 Donahues Program'!$W$22</f>
        <v>0</v>
      </c>
      <c r="E287" t="s">
        <v>939</v>
      </c>
      <c r="F287" s="219">
        <f>'2019 Donahues Program'!W327</f>
        <v>0</v>
      </c>
      <c r="G287">
        <f>'2019 Donahues Program'!$F$18</f>
        <v>0</v>
      </c>
    </row>
    <row r="288" spans="1:7" x14ac:dyDescent="0.15">
      <c r="A288" t="s">
        <v>663</v>
      </c>
      <c r="C288" s="218">
        <f>'2019 Donahues Program'!$W$22</f>
        <v>0</v>
      </c>
      <c r="D288" s="218">
        <f>'2019 Donahues Program'!$W$22</f>
        <v>0</v>
      </c>
      <c r="E288" t="s">
        <v>940</v>
      </c>
      <c r="F288" s="219">
        <f>'2019 Donahues Program'!W328</f>
        <v>0</v>
      </c>
      <c r="G288">
        <f>'2019 Donahues Program'!$F$18</f>
        <v>0</v>
      </c>
    </row>
    <row r="289" spans="1:7" x14ac:dyDescent="0.15">
      <c r="A289" t="s">
        <v>664</v>
      </c>
      <c r="C289" s="218">
        <f>'2019 Donahues Program'!$W$22</f>
        <v>0</v>
      </c>
      <c r="D289" s="218">
        <f>'2019 Donahues Program'!$W$22</f>
        <v>0</v>
      </c>
      <c r="E289" t="s">
        <v>941</v>
      </c>
      <c r="F289" s="219">
        <f>'2019 Donahues Program'!W329</f>
        <v>0</v>
      </c>
      <c r="G289">
        <f>'2019 Donahues Program'!$F$18</f>
        <v>0</v>
      </c>
    </row>
    <row r="290" spans="1:7" x14ac:dyDescent="0.15">
      <c r="A290" t="s">
        <v>665</v>
      </c>
      <c r="C290" s="218">
        <f>'2019 Donahues Program'!$W$22</f>
        <v>0</v>
      </c>
      <c r="D290" s="218">
        <f>'2019 Donahues Program'!$W$22</f>
        <v>0</v>
      </c>
      <c r="E290" t="s">
        <v>942</v>
      </c>
      <c r="F290" s="219">
        <f>'2019 Donahues Program'!W330</f>
        <v>0</v>
      </c>
      <c r="G290">
        <f>'2019 Donahues Program'!$F$18</f>
        <v>0</v>
      </c>
    </row>
    <row r="291" spans="1:7" x14ac:dyDescent="0.15">
      <c r="A291" t="s">
        <v>666</v>
      </c>
      <c r="C291" s="218">
        <f>'2019 Donahues Program'!$W$22</f>
        <v>0</v>
      </c>
      <c r="D291" s="218">
        <f>'2019 Donahues Program'!$W$22</f>
        <v>0</v>
      </c>
      <c r="E291" t="s">
        <v>943</v>
      </c>
      <c r="F291" s="219">
        <f>'2019 Donahues Program'!W331</f>
        <v>0</v>
      </c>
      <c r="G291">
        <f>'2019 Donahues Program'!$F$18</f>
        <v>0</v>
      </c>
    </row>
    <row r="292" spans="1:7" x14ac:dyDescent="0.15">
      <c r="A292" t="s">
        <v>667</v>
      </c>
      <c r="C292" s="218">
        <f>'2019 Donahues Program'!$W$22</f>
        <v>0</v>
      </c>
      <c r="D292" s="218">
        <f>'2019 Donahues Program'!$W$22</f>
        <v>0</v>
      </c>
      <c r="E292" t="s">
        <v>944</v>
      </c>
      <c r="F292" s="219">
        <f>'2019 Donahues Program'!W332</f>
        <v>0</v>
      </c>
      <c r="G292">
        <f>'2019 Donahues Program'!$F$18</f>
        <v>0</v>
      </c>
    </row>
    <row r="293" spans="1:7" x14ac:dyDescent="0.15">
      <c r="A293" t="s">
        <v>668</v>
      </c>
      <c r="C293" s="218">
        <f>'2019 Donahues Program'!$W$22</f>
        <v>0</v>
      </c>
      <c r="D293" s="218">
        <f>'2019 Donahues Program'!$W$22</f>
        <v>0</v>
      </c>
      <c r="E293" t="s">
        <v>945</v>
      </c>
      <c r="F293" s="219">
        <f>'2019 Donahues Program'!W333</f>
        <v>0</v>
      </c>
      <c r="G293">
        <f>'2019 Donahues Program'!$F$18</f>
        <v>0</v>
      </c>
    </row>
    <row r="294" spans="1:7" x14ac:dyDescent="0.15">
      <c r="A294" t="s">
        <v>669</v>
      </c>
      <c r="C294" s="218">
        <f>'2019 Donahues Program'!$W$22</f>
        <v>0</v>
      </c>
      <c r="D294" s="218">
        <f>'2019 Donahues Program'!$W$22</f>
        <v>0</v>
      </c>
      <c r="E294" t="s">
        <v>946</v>
      </c>
      <c r="F294" s="219">
        <f>'2019 Donahues Program'!W334</f>
        <v>0</v>
      </c>
      <c r="G294">
        <f>'2019 Donahues Program'!$F$18</f>
        <v>0</v>
      </c>
    </row>
    <row r="295" spans="1:7" x14ac:dyDescent="0.15">
      <c r="A295" t="s">
        <v>670</v>
      </c>
      <c r="C295" s="218">
        <f>'2019 Donahues Program'!$W$22</f>
        <v>0</v>
      </c>
      <c r="D295" s="218">
        <f>'2019 Donahues Program'!$W$22</f>
        <v>0</v>
      </c>
      <c r="E295" t="s">
        <v>947</v>
      </c>
      <c r="F295" s="219">
        <f>'2019 Donahues Program'!W335</f>
        <v>0</v>
      </c>
      <c r="G295">
        <f>'2019 Donahues Program'!$F$18</f>
        <v>0</v>
      </c>
    </row>
    <row r="296" spans="1:7" x14ac:dyDescent="0.15">
      <c r="A296" t="s">
        <v>671</v>
      </c>
      <c r="C296" s="218">
        <f>'2019 Donahues Program'!$W$22</f>
        <v>0</v>
      </c>
      <c r="D296" s="218">
        <f>'2019 Donahues Program'!$W$22</f>
        <v>0</v>
      </c>
      <c r="E296" t="s">
        <v>948</v>
      </c>
      <c r="F296" s="219">
        <f>'2019 Donahues Program'!W336</f>
        <v>0</v>
      </c>
      <c r="G296">
        <f>'2019 Donahues Program'!$F$18</f>
        <v>0</v>
      </c>
    </row>
    <row r="297" spans="1:7" x14ac:dyDescent="0.15">
      <c r="A297" t="s">
        <v>672</v>
      </c>
      <c r="C297" s="218">
        <f>'2019 Donahues Program'!$W$22</f>
        <v>0</v>
      </c>
      <c r="D297" s="218">
        <f>'2019 Donahues Program'!$W$22</f>
        <v>0</v>
      </c>
      <c r="E297" t="s">
        <v>949</v>
      </c>
      <c r="F297" s="219">
        <f>'2019 Donahues Program'!W337</f>
        <v>0</v>
      </c>
      <c r="G297">
        <f>'2019 Donahues Program'!$F$18</f>
        <v>0</v>
      </c>
    </row>
    <row r="298" spans="1:7" x14ac:dyDescent="0.15">
      <c r="A298" t="s">
        <v>673</v>
      </c>
      <c r="C298" s="218">
        <f>'2019 Donahues Program'!$W$22</f>
        <v>0</v>
      </c>
      <c r="D298" s="218">
        <f>'2019 Donahues Program'!$W$22</f>
        <v>0</v>
      </c>
      <c r="E298" t="s">
        <v>950</v>
      </c>
      <c r="F298" s="219">
        <f>'2019 Donahues Program'!W338</f>
        <v>0</v>
      </c>
      <c r="G298">
        <f>'2019 Donahues Program'!$F$18</f>
        <v>0</v>
      </c>
    </row>
    <row r="299" spans="1:7" x14ac:dyDescent="0.15">
      <c r="A299" t="s">
        <v>674</v>
      </c>
      <c r="C299" s="218">
        <f>'2019 Donahues Program'!$W$22</f>
        <v>0</v>
      </c>
      <c r="D299" s="218">
        <f>'2019 Donahues Program'!$W$22</f>
        <v>0</v>
      </c>
      <c r="E299" t="s">
        <v>951</v>
      </c>
      <c r="F299" s="219">
        <f>'2019 Donahues Program'!W339</f>
        <v>0</v>
      </c>
      <c r="G299">
        <f>'2019 Donahues Program'!$F$18</f>
        <v>0</v>
      </c>
    </row>
    <row r="300" spans="1:7" x14ac:dyDescent="0.15">
      <c r="A300" t="s">
        <v>874</v>
      </c>
      <c r="C300" s="218">
        <f>'2019 Donahues Program'!$W$22</f>
        <v>0</v>
      </c>
      <c r="D300" s="218">
        <f>'2019 Donahues Program'!$W$22</f>
        <v>0</v>
      </c>
      <c r="E300" t="s">
        <v>952</v>
      </c>
      <c r="F300" s="219">
        <f>'2019 Donahues Program'!W340</f>
        <v>0</v>
      </c>
      <c r="G300">
        <f>'2019 Donahues Program'!$F$18</f>
        <v>0</v>
      </c>
    </row>
    <row r="301" spans="1:7" x14ac:dyDescent="0.15">
      <c r="A301" t="s">
        <v>676</v>
      </c>
      <c r="C301" s="218">
        <f>'2019 Donahues Program'!$W$22</f>
        <v>0</v>
      </c>
      <c r="D301" s="218">
        <f>'2019 Donahues Program'!$W$22</f>
        <v>0</v>
      </c>
      <c r="E301" t="s">
        <v>953</v>
      </c>
      <c r="F301" s="219">
        <f>'2019 Donahues Program'!W341</f>
        <v>0</v>
      </c>
      <c r="G301">
        <f>'2019 Donahues Program'!$F$18</f>
        <v>0</v>
      </c>
    </row>
    <row r="302" spans="1:7" x14ac:dyDescent="0.15">
      <c r="A302" t="s">
        <v>675</v>
      </c>
      <c r="C302" s="218">
        <f>'2019 Donahues Program'!$W$22</f>
        <v>0</v>
      </c>
      <c r="D302" s="218">
        <f>'2019 Donahues Program'!$W$22</f>
        <v>0</v>
      </c>
      <c r="E302" t="s">
        <v>954</v>
      </c>
      <c r="F302" s="219">
        <f>'2019 Donahues Program'!W342</f>
        <v>0</v>
      </c>
      <c r="G302">
        <f>'2019 Donahues Program'!$F$18</f>
        <v>0</v>
      </c>
    </row>
    <row r="303" spans="1:7" x14ac:dyDescent="0.15">
      <c r="A303" t="s">
        <v>677</v>
      </c>
      <c r="C303" s="218">
        <f>'2019 Donahues Program'!$W$22</f>
        <v>0</v>
      </c>
      <c r="D303" s="218">
        <f>'2019 Donahues Program'!$W$22</f>
        <v>0</v>
      </c>
      <c r="E303" t="s">
        <v>955</v>
      </c>
      <c r="F303" s="219">
        <f>'2019 Donahues Program'!W343</f>
        <v>0</v>
      </c>
      <c r="G303">
        <f>'2019 Donahues Program'!$F$18</f>
        <v>0</v>
      </c>
    </row>
    <row r="304" spans="1:7" x14ac:dyDescent="0.15">
      <c r="A304" t="s">
        <v>678</v>
      </c>
      <c r="C304" s="218">
        <f>'2019 Donahues Program'!$W$22</f>
        <v>0</v>
      </c>
      <c r="D304" s="218">
        <f>'2019 Donahues Program'!$W$22</f>
        <v>0</v>
      </c>
      <c r="E304" t="s">
        <v>956</v>
      </c>
      <c r="F304" s="219">
        <f>'2019 Donahues Program'!W344</f>
        <v>0</v>
      </c>
      <c r="G304">
        <f>'2019 Donahues Program'!$F$18</f>
        <v>0</v>
      </c>
    </row>
    <row r="305" spans="1:7" x14ac:dyDescent="0.15">
      <c r="A305" t="s">
        <v>679</v>
      </c>
      <c r="C305" s="218">
        <f>'2019 Donahues Program'!$W$22</f>
        <v>0</v>
      </c>
      <c r="D305" s="218">
        <f>'2019 Donahues Program'!$W$22</f>
        <v>0</v>
      </c>
      <c r="E305" t="s">
        <v>957</v>
      </c>
      <c r="F305" s="219">
        <f>'2019 Donahues Program'!W345</f>
        <v>0</v>
      </c>
      <c r="G305">
        <f>'2019 Donahues Program'!$F$18</f>
        <v>0</v>
      </c>
    </row>
    <row r="306" spans="1:7" x14ac:dyDescent="0.15">
      <c r="A306" t="s">
        <v>680</v>
      </c>
      <c r="C306" s="218">
        <f>'2019 Donahues Program'!$W$22</f>
        <v>0</v>
      </c>
      <c r="D306" s="218">
        <f>'2019 Donahues Program'!$W$22</f>
        <v>0</v>
      </c>
      <c r="E306" t="s">
        <v>958</v>
      </c>
      <c r="F306" s="219">
        <f>'2019 Donahues Program'!W346</f>
        <v>0</v>
      </c>
      <c r="G306">
        <f>'2019 Donahues Program'!$F$18</f>
        <v>0</v>
      </c>
    </row>
    <row r="307" spans="1:7" x14ac:dyDescent="0.15">
      <c r="A307" t="s">
        <v>681</v>
      </c>
      <c r="C307" s="218">
        <f>'2019 Donahues Program'!$W$22</f>
        <v>0</v>
      </c>
      <c r="D307" s="218">
        <f>'2019 Donahues Program'!$W$22</f>
        <v>0</v>
      </c>
      <c r="E307" t="s">
        <v>959</v>
      </c>
      <c r="F307" s="219">
        <f>'2019 Donahues Program'!W347</f>
        <v>0</v>
      </c>
      <c r="G307">
        <f>'2019 Donahues Program'!$F$18</f>
        <v>0</v>
      </c>
    </row>
    <row r="308" spans="1:7" x14ac:dyDescent="0.15">
      <c r="A308" t="s">
        <v>682</v>
      </c>
      <c r="C308" s="218">
        <f>'2019 Donahues Program'!$W$22</f>
        <v>0</v>
      </c>
      <c r="D308" s="218">
        <f>'2019 Donahues Program'!$W$22</f>
        <v>0</v>
      </c>
      <c r="E308" t="s">
        <v>960</v>
      </c>
      <c r="F308" s="219">
        <f>'2019 Donahues Program'!W348</f>
        <v>0</v>
      </c>
      <c r="G308">
        <f>'2019 Donahues Program'!$F$18</f>
        <v>0</v>
      </c>
    </row>
    <row r="309" spans="1:7" x14ac:dyDescent="0.15">
      <c r="A309" t="s">
        <v>683</v>
      </c>
      <c r="C309" s="218">
        <f>'2019 Donahues Program'!$W$22</f>
        <v>0</v>
      </c>
      <c r="D309" s="218">
        <f>'2019 Donahues Program'!$W$22</f>
        <v>0</v>
      </c>
      <c r="E309" t="s">
        <v>961</v>
      </c>
      <c r="F309" s="219">
        <f>'2019 Donahues Program'!W349</f>
        <v>0</v>
      </c>
      <c r="G309">
        <f>'2019 Donahues Program'!$F$18</f>
        <v>0</v>
      </c>
    </row>
    <row r="310" spans="1:7" x14ac:dyDescent="0.15">
      <c r="A310" t="s">
        <v>684</v>
      </c>
      <c r="C310" s="218">
        <f>'2019 Donahues Program'!$W$22</f>
        <v>0</v>
      </c>
      <c r="D310" s="218">
        <f>'2019 Donahues Program'!$W$22</f>
        <v>0</v>
      </c>
      <c r="E310" t="s">
        <v>962</v>
      </c>
      <c r="F310" s="219">
        <f>'2019 Donahues Program'!W350</f>
        <v>0</v>
      </c>
      <c r="G310">
        <f>'2019 Donahues Program'!$F$18</f>
        <v>0</v>
      </c>
    </row>
    <row r="311" spans="1:7" x14ac:dyDescent="0.15">
      <c r="A311" t="s">
        <v>1051</v>
      </c>
      <c r="C311" s="218">
        <f>'2019 Donahues Program'!$W$22</f>
        <v>0</v>
      </c>
      <c r="D311" s="218">
        <f>'2019 Donahues Program'!$W$22</f>
        <v>0</v>
      </c>
      <c r="E311" t="s">
        <v>963</v>
      </c>
      <c r="F311" s="219">
        <f>'2019 Donahues Program'!W351</f>
        <v>0</v>
      </c>
      <c r="G311">
        <f>'2019 Donahues Program'!$F$18</f>
        <v>0</v>
      </c>
    </row>
    <row r="312" spans="1:7" x14ac:dyDescent="0.15">
      <c r="A312" t="s">
        <v>685</v>
      </c>
      <c r="C312" s="218">
        <f>'2019 Donahues Program'!$W$22</f>
        <v>0</v>
      </c>
      <c r="D312" s="218">
        <f>'2019 Donahues Program'!$W$22</f>
        <v>0</v>
      </c>
      <c r="E312" t="s">
        <v>964</v>
      </c>
      <c r="F312" s="219">
        <f>'2019 Donahues Program'!W352</f>
        <v>0</v>
      </c>
      <c r="G312">
        <f>'2019 Donahues Program'!$F$18</f>
        <v>0</v>
      </c>
    </row>
    <row r="313" spans="1:7" x14ac:dyDescent="0.15">
      <c r="A313" t="s">
        <v>686</v>
      </c>
      <c r="C313" s="218">
        <f>'2019 Donahues Program'!$W$22</f>
        <v>0</v>
      </c>
      <c r="D313" s="218">
        <f>'2019 Donahues Program'!$W$22</f>
        <v>0</v>
      </c>
      <c r="E313" t="s">
        <v>965</v>
      </c>
      <c r="F313" s="219">
        <f>'2019 Donahues Program'!W353</f>
        <v>0</v>
      </c>
      <c r="G313">
        <f>'2019 Donahues Program'!$F$18</f>
        <v>0</v>
      </c>
    </row>
    <row r="314" spans="1:7" x14ac:dyDescent="0.15">
      <c r="A314" t="s">
        <v>687</v>
      </c>
      <c r="C314" s="218">
        <f>'2019 Donahues Program'!$W$22</f>
        <v>0</v>
      </c>
      <c r="D314" s="218">
        <f>'2019 Donahues Program'!$W$22</f>
        <v>0</v>
      </c>
      <c r="E314" t="s">
        <v>966</v>
      </c>
      <c r="F314" s="219">
        <f>'2019 Donahues Program'!W354</f>
        <v>0</v>
      </c>
      <c r="G314">
        <f>'2019 Donahues Program'!$F$18</f>
        <v>0</v>
      </c>
    </row>
    <row r="315" spans="1:7" x14ac:dyDescent="0.15">
      <c r="A315" t="s">
        <v>688</v>
      </c>
      <c r="C315" s="218">
        <f>'2019 Donahues Program'!$W$22</f>
        <v>0</v>
      </c>
      <c r="D315" s="218">
        <f>'2019 Donahues Program'!$W$22</f>
        <v>0</v>
      </c>
      <c r="E315" t="s">
        <v>967</v>
      </c>
      <c r="F315" s="219">
        <f>'2019 Donahues Program'!W355</f>
        <v>0</v>
      </c>
      <c r="G315">
        <f>'2019 Donahues Program'!$F$18</f>
        <v>0</v>
      </c>
    </row>
    <row r="316" spans="1:7" x14ac:dyDescent="0.15">
      <c r="A316" t="s">
        <v>689</v>
      </c>
      <c r="C316" s="218">
        <f>'2019 Donahues Program'!$W$22</f>
        <v>0</v>
      </c>
      <c r="D316" s="218">
        <f>'2019 Donahues Program'!$W$22</f>
        <v>0</v>
      </c>
      <c r="E316" t="s">
        <v>968</v>
      </c>
      <c r="F316" s="219">
        <f>'2019 Donahues Program'!W357</f>
        <v>0</v>
      </c>
      <c r="G316">
        <f>'2019 Donahues Program'!$F$18</f>
        <v>0</v>
      </c>
    </row>
    <row r="317" spans="1:7" x14ac:dyDescent="0.15">
      <c r="A317" t="s">
        <v>690</v>
      </c>
      <c r="C317" s="218">
        <f>'2019 Donahues Program'!$W$22</f>
        <v>0</v>
      </c>
      <c r="D317" s="218">
        <f>'2019 Donahues Program'!$W$22</f>
        <v>0</v>
      </c>
      <c r="E317" t="s">
        <v>969</v>
      </c>
      <c r="F317" s="219">
        <f>'2019 Donahues Program'!W358</f>
        <v>0</v>
      </c>
      <c r="G317">
        <f>'2019 Donahues Program'!$F$18</f>
        <v>0</v>
      </c>
    </row>
    <row r="318" spans="1:7" x14ac:dyDescent="0.15">
      <c r="A318" t="s">
        <v>691</v>
      </c>
      <c r="C318" s="218">
        <f>'2019 Donahues Program'!$W$22</f>
        <v>0</v>
      </c>
      <c r="D318" s="218">
        <f>'2019 Donahues Program'!$W$22</f>
        <v>0</v>
      </c>
      <c r="E318" t="s">
        <v>970</v>
      </c>
      <c r="F318" s="219">
        <f>'2019 Donahues Program'!W359</f>
        <v>0</v>
      </c>
      <c r="G318">
        <f>'2019 Donahues Program'!$F$18</f>
        <v>0</v>
      </c>
    </row>
    <row r="319" spans="1:7" x14ac:dyDescent="0.15">
      <c r="A319" t="s">
        <v>692</v>
      </c>
      <c r="C319" s="218">
        <f>'2019 Donahues Program'!$W$22</f>
        <v>0</v>
      </c>
      <c r="D319" s="218">
        <f>'2019 Donahues Program'!$W$22</f>
        <v>0</v>
      </c>
      <c r="E319" t="s">
        <v>971</v>
      </c>
      <c r="F319" s="219">
        <f>'2019 Donahues Program'!W360</f>
        <v>0</v>
      </c>
      <c r="G319">
        <f>'2019 Donahues Program'!$F$18</f>
        <v>0</v>
      </c>
    </row>
    <row r="320" spans="1:7" x14ac:dyDescent="0.15">
      <c r="A320" t="s">
        <v>693</v>
      </c>
      <c r="C320" s="218">
        <f>'2019 Donahues Program'!$W$22</f>
        <v>0</v>
      </c>
      <c r="D320" s="218">
        <f>'2019 Donahues Program'!$W$22</f>
        <v>0</v>
      </c>
      <c r="E320" t="s">
        <v>972</v>
      </c>
      <c r="F320" s="219">
        <f>'2019 Donahues Program'!W361</f>
        <v>0</v>
      </c>
      <c r="G320">
        <f>'2019 Donahues Program'!$F$18</f>
        <v>0</v>
      </c>
    </row>
    <row r="321" spans="1:7" x14ac:dyDescent="0.15">
      <c r="A321" t="s">
        <v>1059</v>
      </c>
      <c r="C321" s="218">
        <f>'2019 Donahues Program'!$W$22</f>
        <v>0</v>
      </c>
      <c r="D321" s="218">
        <f>'2019 Donahues Program'!$W$22</f>
        <v>0</v>
      </c>
      <c r="E321" t="s">
        <v>1079</v>
      </c>
      <c r="F321" s="219">
        <f>'2019 Donahues Program'!W362</f>
        <v>0</v>
      </c>
      <c r="G321">
        <f>'2019 Donahues Program'!$F$18</f>
        <v>0</v>
      </c>
    </row>
    <row r="322" spans="1:7" x14ac:dyDescent="0.15">
      <c r="A322" t="s">
        <v>694</v>
      </c>
      <c r="C322" s="218">
        <f>'2019 Donahues Program'!$W$22</f>
        <v>0</v>
      </c>
      <c r="D322" s="218">
        <f>'2019 Donahues Program'!$W$22</f>
        <v>0</v>
      </c>
      <c r="E322" t="s">
        <v>973</v>
      </c>
      <c r="F322" s="219">
        <f>'2019 Donahues Program'!W363</f>
        <v>0</v>
      </c>
      <c r="G322">
        <f>'2019 Donahues Program'!$F$18</f>
        <v>0</v>
      </c>
    </row>
    <row r="323" spans="1:7" x14ac:dyDescent="0.15">
      <c r="A323" t="s">
        <v>695</v>
      </c>
      <c r="C323" s="218">
        <f>'2019 Donahues Program'!$W$22</f>
        <v>0</v>
      </c>
      <c r="D323" s="218">
        <f>'2019 Donahues Program'!$W$22</f>
        <v>0</v>
      </c>
      <c r="E323" t="s">
        <v>974</v>
      </c>
      <c r="F323" s="219">
        <f>'2019 Donahues Program'!W364</f>
        <v>0</v>
      </c>
      <c r="G323">
        <f>'2019 Donahues Program'!$F$18</f>
        <v>0</v>
      </c>
    </row>
    <row r="324" spans="1:7" x14ac:dyDescent="0.15">
      <c r="A324" t="s">
        <v>696</v>
      </c>
      <c r="C324" s="218">
        <f>'2019 Donahues Program'!$W$22</f>
        <v>0</v>
      </c>
      <c r="D324" s="218">
        <f>'2019 Donahues Program'!$W$22</f>
        <v>0</v>
      </c>
      <c r="E324" t="s">
        <v>975</v>
      </c>
      <c r="F324" s="219">
        <f>'2019 Donahues Program'!W365</f>
        <v>0</v>
      </c>
      <c r="G324">
        <f>'2019 Donahues Program'!$F$18</f>
        <v>0</v>
      </c>
    </row>
    <row r="325" spans="1:7" x14ac:dyDescent="0.15">
      <c r="A325" t="s">
        <v>697</v>
      </c>
      <c r="C325" s="218">
        <f>'2019 Donahues Program'!$W$22</f>
        <v>0</v>
      </c>
      <c r="D325" s="218">
        <f>'2019 Donahues Program'!$W$22</f>
        <v>0</v>
      </c>
      <c r="E325" t="s">
        <v>976</v>
      </c>
      <c r="F325" s="219">
        <f>'2019 Donahues Program'!W366</f>
        <v>0</v>
      </c>
      <c r="G325">
        <f>'2019 Donahues Program'!$F$18</f>
        <v>0</v>
      </c>
    </row>
    <row r="326" spans="1:7" x14ac:dyDescent="0.15">
      <c r="A326" t="s">
        <v>698</v>
      </c>
      <c r="C326" s="218">
        <f>'2019 Donahues Program'!$W$22</f>
        <v>0</v>
      </c>
      <c r="D326" s="218">
        <f>'2019 Donahues Program'!$W$22</f>
        <v>0</v>
      </c>
      <c r="E326" t="s">
        <v>977</v>
      </c>
      <c r="F326" s="219">
        <f>'2019 Donahues Program'!W367</f>
        <v>0</v>
      </c>
      <c r="G326">
        <f>'2019 Donahues Program'!$F$18</f>
        <v>0</v>
      </c>
    </row>
    <row r="327" spans="1:7" x14ac:dyDescent="0.15">
      <c r="A327" t="s">
        <v>699</v>
      </c>
      <c r="C327" s="218">
        <f>'2019 Donahues Program'!$W$22</f>
        <v>0</v>
      </c>
      <c r="D327" s="218">
        <f>'2019 Donahues Program'!$W$22</f>
        <v>0</v>
      </c>
      <c r="E327" t="s">
        <v>978</v>
      </c>
      <c r="F327" s="219">
        <f>'2019 Donahues Program'!W368</f>
        <v>0</v>
      </c>
      <c r="G327">
        <f>'2019 Donahues Program'!$F$18</f>
        <v>0</v>
      </c>
    </row>
    <row r="328" spans="1:7" x14ac:dyDescent="0.15">
      <c r="A328" t="s">
        <v>700</v>
      </c>
      <c r="C328" s="218">
        <f>'2019 Donahues Program'!$W$22</f>
        <v>0</v>
      </c>
      <c r="D328" s="218">
        <f>'2019 Donahues Program'!$W$22</f>
        <v>0</v>
      </c>
      <c r="E328" t="s">
        <v>979</v>
      </c>
      <c r="F328" s="219">
        <f>'2019 Donahues Program'!W369</f>
        <v>0</v>
      </c>
      <c r="G328">
        <f>'2019 Donahues Program'!$F$18</f>
        <v>0</v>
      </c>
    </row>
    <row r="329" spans="1:7" x14ac:dyDescent="0.15">
      <c r="A329" t="s">
        <v>701</v>
      </c>
      <c r="C329" s="218">
        <f>'2019 Donahues Program'!$W$22</f>
        <v>0</v>
      </c>
      <c r="D329" s="218">
        <f>'2019 Donahues Program'!$W$22</f>
        <v>0</v>
      </c>
      <c r="E329" t="s">
        <v>980</v>
      </c>
      <c r="F329" s="219">
        <f>'2019 Donahues Program'!W370</f>
        <v>0</v>
      </c>
      <c r="G329">
        <f>'2019 Donahues Program'!$F$18</f>
        <v>0</v>
      </c>
    </row>
    <row r="330" spans="1:7" x14ac:dyDescent="0.15">
      <c r="A330" t="s">
        <v>702</v>
      </c>
      <c r="C330" s="218">
        <f>'2019 Donahues Program'!$W$22</f>
        <v>0</v>
      </c>
      <c r="D330" s="218">
        <f>'2019 Donahues Program'!$W$22</f>
        <v>0</v>
      </c>
      <c r="E330" t="s">
        <v>981</v>
      </c>
      <c r="F330" s="219">
        <f>'2019 Donahues Program'!W371</f>
        <v>0</v>
      </c>
      <c r="G330">
        <f>'2019 Donahues Program'!$F$18</f>
        <v>0</v>
      </c>
    </row>
    <row r="331" spans="1:7" x14ac:dyDescent="0.15">
      <c r="A331" t="s">
        <v>703</v>
      </c>
      <c r="C331" s="218">
        <f>'2019 Donahues Program'!$W$22</f>
        <v>0</v>
      </c>
      <c r="D331" s="218">
        <f>'2019 Donahues Program'!$W$22</f>
        <v>0</v>
      </c>
      <c r="E331" t="s">
        <v>982</v>
      </c>
      <c r="F331" s="219">
        <f>'2019 Donahues Program'!W372</f>
        <v>0</v>
      </c>
      <c r="G331">
        <f>'2019 Donahues Program'!$F$18</f>
        <v>0</v>
      </c>
    </row>
    <row r="332" spans="1:7" x14ac:dyDescent="0.15">
      <c r="A332" t="s">
        <v>704</v>
      </c>
      <c r="C332" s="218">
        <f>'2019 Donahues Program'!$W$22</f>
        <v>0</v>
      </c>
      <c r="D332" s="218">
        <f>'2019 Donahues Program'!$W$22</f>
        <v>0</v>
      </c>
      <c r="E332" t="s">
        <v>983</v>
      </c>
      <c r="F332" s="219">
        <f>'2019 Donahues Program'!W373</f>
        <v>0</v>
      </c>
      <c r="G332">
        <f>'2019 Donahues Program'!$F$18</f>
        <v>0</v>
      </c>
    </row>
    <row r="333" spans="1:7" x14ac:dyDescent="0.15">
      <c r="A333" t="s">
        <v>705</v>
      </c>
      <c r="C333" s="218">
        <f>'2019 Donahues Program'!$W$22</f>
        <v>0</v>
      </c>
      <c r="D333" s="218">
        <f>'2019 Donahues Program'!$W$22</f>
        <v>0</v>
      </c>
      <c r="E333" t="s">
        <v>984</v>
      </c>
      <c r="F333" s="219">
        <f>'2019 Donahues Program'!W374</f>
        <v>0</v>
      </c>
      <c r="G333">
        <f>'2019 Donahues Program'!$F$18</f>
        <v>0</v>
      </c>
    </row>
    <row r="334" spans="1:7" x14ac:dyDescent="0.15">
      <c r="A334" t="s">
        <v>706</v>
      </c>
      <c r="C334" s="218">
        <f>'2019 Donahues Program'!$W$22</f>
        <v>0</v>
      </c>
      <c r="D334" s="218">
        <f>'2019 Donahues Program'!$W$22</f>
        <v>0</v>
      </c>
      <c r="E334" t="s">
        <v>985</v>
      </c>
      <c r="F334" s="219">
        <f>'2019 Donahues Program'!W376</f>
        <v>0</v>
      </c>
      <c r="G334">
        <f>'2019 Donahues Program'!$F$18</f>
        <v>0</v>
      </c>
    </row>
    <row r="335" spans="1:7" x14ac:dyDescent="0.15">
      <c r="A335" t="s">
        <v>707</v>
      </c>
      <c r="C335" s="218">
        <f>'2019 Donahues Program'!$W$22</f>
        <v>0</v>
      </c>
      <c r="D335" s="218">
        <f>'2019 Donahues Program'!$W$22</f>
        <v>0</v>
      </c>
      <c r="E335" t="s">
        <v>986</v>
      </c>
      <c r="F335" s="219">
        <f>'2019 Donahues Program'!W377</f>
        <v>0</v>
      </c>
      <c r="G335">
        <f>'2019 Donahues Program'!$F$18</f>
        <v>0</v>
      </c>
    </row>
    <row r="336" spans="1:7" x14ac:dyDescent="0.15">
      <c r="A336" t="s">
        <v>708</v>
      </c>
      <c r="C336" s="218">
        <f>'2019 Donahues Program'!$W$22</f>
        <v>0</v>
      </c>
      <c r="D336" s="218">
        <f>'2019 Donahues Program'!$W$22</f>
        <v>0</v>
      </c>
      <c r="E336" t="s">
        <v>987</v>
      </c>
      <c r="F336" s="219">
        <f>'2019 Donahues Program'!W378</f>
        <v>0</v>
      </c>
      <c r="G336">
        <f>'2019 Donahues Program'!$F$18</f>
        <v>0</v>
      </c>
    </row>
    <row r="337" spans="1:7" x14ac:dyDescent="0.15">
      <c r="A337" t="s">
        <v>1061</v>
      </c>
      <c r="C337" s="218">
        <f>'2019 Donahues Program'!$W$22</f>
        <v>0</v>
      </c>
      <c r="D337" s="218">
        <f>'2019 Donahues Program'!$W$22</f>
        <v>0</v>
      </c>
      <c r="E337" t="s">
        <v>1080</v>
      </c>
      <c r="F337" s="219">
        <f>'2019 Donahues Program'!W379</f>
        <v>0</v>
      </c>
      <c r="G337">
        <f>'2019 Donahues Program'!$F$18</f>
        <v>0</v>
      </c>
    </row>
    <row r="338" spans="1:7" x14ac:dyDescent="0.15">
      <c r="A338" t="s">
        <v>709</v>
      </c>
      <c r="C338" s="218">
        <f>'2019 Donahues Program'!$W$22</f>
        <v>0</v>
      </c>
      <c r="D338" s="218">
        <f>'2019 Donahues Program'!$W$22</f>
        <v>0</v>
      </c>
      <c r="E338" t="s">
        <v>988</v>
      </c>
      <c r="F338" s="219">
        <f>'2019 Donahues Program'!W380</f>
        <v>0</v>
      </c>
      <c r="G338">
        <f>'2019 Donahues Program'!$F$18</f>
        <v>0</v>
      </c>
    </row>
    <row r="339" spans="1:7" x14ac:dyDescent="0.15">
      <c r="A339" t="s">
        <v>1034</v>
      </c>
      <c r="C339" s="218">
        <f>'2019 Donahues Program'!$W$22</f>
        <v>0</v>
      </c>
      <c r="D339" s="218">
        <f>'2019 Donahues Program'!$W$22</f>
        <v>0</v>
      </c>
      <c r="E339" t="s">
        <v>989</v>
      </c>
      <c r="F339" s="219">
        <f>'2019 Donahues Program'!W381</f>
        <v>0</v>
      </c>
      <c r="G339">
        <f>'2019 Donahues Program'!$F$18</f>
        <v>0</v>
      </c>
    </row>
    <row r="340" spans="1:7" x14ac:dyDescent="0.15">
      <c r="A340" t="s">
        <v>711</v>
      </c>
      <c r="C340" s="218">
        <f>'2019 Donahues Program'!$W$22</f>
        <v>0</v>
      </c>
      <c r="D340" s="218">
        <f>'2019 Donahues Program'!$W$22</f>
        <v>0</v>
      </c>
      <c r="E340" t="s">
        <v>990</v>
      </c>
      <c r="F340" s="219">
        <f>'2019 Donahues Program'!W382</f>
        <v>0</v>
      </c>
      <c r="G340">
        <f>'2019 Donahues Program'!$F$18</f>
        <v>0</v>
      </c>
    </row>
    <row r="341" spans="1:7" x14ac:dyDescent="0.15">
      <c r="A341" t="s">
        <v>712</v>
      </c>
      <c r="C341" s="218">
        <f>'2019 Donahues Program'!$W$22</f>
        <v>0</v>
      </c>
      <c r="D341" s="218">
        <f>'2019 Donahues Program'!$W$22</f>
        <v>0</v>
      </c>
      <c r="E341" t="s">
        <v>991</v>
      </c>
      <c r="F341" s="219">
        <f>'2019 Donahues Program'!W383</f>
        <v>0</v>
      </c>
      <c r="G341">
        <f>'2019 Donahues Program'!$F$18</f>
        <v>0</v>
      </c>
    </row>
    <row r="342" spans="1:7" x14ac:dyDescent="0.15">
      <c r="A342" t="s">
        <v>713</v>
      </c>
      <c r="C342" s="218">
        <f>'2019 Donahues Program'!$W$22</f>
        <v>0</v>
      </c>
      <c r="D342" s="218">
        <f>'2019 Donahues Program'!$W$22</f>
        <v>0</v>
      </c>
      <c r="E342" t="s">
        <v>992</v>
      </c>
      <c r="F342" s="219">
        <f>'2019 Donahues Program'!W384</f>
        <v>0</v>
      </c>
      <c r="G342">
        <f>'2019 Donahues Program'!$F$18</f>
        <v>0</v>
      </c>
    </row>
    <row r="343" spans="1:7" x14ac:dyDescent="0.15">
      <c r="A343" t="s">
        <v>714</v>
      </c>
      <c r="C343" s="218">
        <f>'2019 Donahues Program'!$W$22</f>
        <v>0</v>
      </c>
      <c r="D343" s="218">
        <f>'2019 Donahues Program'!$W$22</f>
        <v>0</v>
      </c>
      <c r="E343" t="s">
        <v>993</v>
      </c>
      <c r="F343" s="219">
        <f>'2019 Donahues Program'!W385</f>
        <v>0</v>
      </c>
      <c r="G343">
        <f>'2019 Donahues Program'!$F$18</f>
        <v>0</v>
      </c>
    </row>
    <row r="344" spans="1:7" x14ac:dyDescent="0.15">
      <c r="A344" t="s">
        <v>715</v>
      </c>
      <c r="C344" s="218">
        <f>'2019 Donahues Program'!$W$22</f>
        <v>0</v>
      </c>
      <c r="D344" s="218">
        <f>'2019 Donahues Program'!$W$22</f>
        <v>0</v>
      </c>
      <c r="E344" t="s">
        <v>994</v>
      </c>
      <c r="F344" s="219">
        <f>'2019 Donahues Program'!W386</f>
        <v>0</v>
      </c>
      <c r="G344">
        <f>'2019 Donahues Program'!$F$18</f>
        <v>0</v>
      </c>
    </row>
    <row r="345" spans="1:7" x14ac:dyDescent="0.15">
      <c r="A345" t="s">
        <v>716</v>
      </c>
      <c r="C345" s="218">
        <f>'2019 Donahues Program'!$W$22</f>
        <v>0</v>
      </c>
      <c r="D345" s="218">
        <f>'2019 Donahues Program'!$W$22</f>
        <v>0</v>
      </c>
      <c r="E345" t="s">
        <v>995</v>
      </c>
      <c r="F345" s="219">
        <f>'2019 Donahues Program'!W387</f>
        <v>0</v>
      </c>
      <c r="G345">
        <f>'2019 Donahues Program'!$F$18</f>
        <v>0</v>
      </c>
    </row>
    <row r="346" spans="1:7" x14ac:dyDescent="0.15">
      <c r="A346" t="s">
        <v>717</v>
      </c>
      <c r="C346" s="218">
        <f>'2019 Donahues Program'!$W$22</f>
        <v>0</v>
      </c>
      <c r="D346" s="218">
        <f>'2019 Donahues Program'!$W$22</f>
        <v>0</v>
      </c>
      <c r="E346" t="s">
        <v>996</v>
      </c>
      <c r="F346" s="219">
        <f>'2019 Donahues Program'!W388</f>
        <v>0</v>
      </c>
      <c r="G346">
        <f>'2019 Donahues Program'!$F$18</f>
        <v>0</v>
      </c>
    </row>
    <row r="347" spans="1:7" x14ac:dyDescent="0.15">
      <c r="A347" t="s">
        <v>718</v>
      </c>
      <c r="C347" s="218">
        <f>'2019 Donahues Program'!$W$22</f>
        <v>0</v>
      </c>
      <c r="D347" s="218">
        <f>'2019 Donahues Program'!$W$22</f>
        <v>0</v>
      </c>
      <c r="E347" t="s">
        <v>997</v>
      </c>
      <c r="F347" s="219">
        <f>'2019 Donahues Program'!W389</f>
        <v>0</v>
      </c>
      <c r="G347">
        <f>'2019 Donahues Program'!$F$18</f>
        <v>0</v>
      </c>
    </row>
    <row r="348" spans="1:7" x14ac:dyDescent="0.15">
      <c r="A348" t="s">
        <v>719</v>
      </c>
      <c r="C348" s="218">
        <f>'2019 Donahues Program'!$W$22</f>
        <v>0</v>
      </c>
      <c r="D348" s="218">
        <f>'2019 Donahues Program'!$W$22</f>
        <v>0</v>
      </c>
      <c r="E348" t="s">
        <v>998</v>
      </c>
      <c r="F348" s="219">
        <f>'2019 Donahues Program'!W390</f>
        <v>0</v>
      </c>
      <c r="G348">
        <f>'2019 Donahues Program'!$F$18</f>
        <v>0</v>
      </c>
    </row>
    <row r="349" spans="1:7" x14ac:dyDescent="0.15">
      <c r="A349" t="s">
        <v>721</v>
      </c>
      <c r="C349" s="218">
        <f>'2019 Donahues Program'!$W$22</f>
        <v>0</v>
      </c>
      <c r="D349" s="218">
        <f>'2019 Donahues Program'!$W$22</f>
        <v>0</v>
      </c>
      <c r="E349" t="s">
        <v>999</v>
      </c>
      <c r="F349" s="219">
        <f>'2019 Donahues Program'!W391</f>
        <v>0</v>
      </c>
      <c r="G349">
        <f>'2019 Donahues Program'!$F$18</f>
        <v>0</v>
      </c>
    </row>
    <row r="350" spans="1:7" x14ac:dyDescent="0.15">
      <c r="A350" t="s">
        <v>722</v>
      </c>
      <c r="C350" s="218">
        <f>'2019 Donahues Program'!$W$22</f>
        <v>0</v>
      </c>
      <c r="D350" s="218">
        <f>'2019 Donahues Program'!$W$22</f>
        <v>0</v>
      </c>
      <c r="E350" t="s">
        <v>1000</v>
      </c>
      <c r="F350" s="219">
        <f>'2019 Donahues Program'!W392</f>
        <v>0</v>
      </c>
      <c r="G350">
        <f>'2019 Donahues Program'!$F$18</f>
        <v>0</v>
      </c>
    </row>
    <row r="351" spans="1:7" x14ac:dyDescent="0.15">
      <c r="A351" t="s">
        <v>1074</v>
      </c>
      <c r="C351" s="218">
        <f>'2019 Donahues Program'!$W$22</f>
        <v>0</v>
      </c>
      <c r="D351" s="218">
        <f>'2019 Donahues Program'!$W$22</f>
        <v>0</v>
      </c>
      <c r="E351" t="s">
        <v>1081</v>
      </c>
      <c r="F351" s="219">
        <f>'2019 Donahues Program'!W393</f>
        <v>0</v>
      </c>
      <c r="G351">
        <f>'2019 Donahues Program'!$F$18</f>
        <v>0</v>
      </c>
    </row>
    <row r="352" spans="1:7" x14ac:dyDescent="0.15">
      <c r="A352" t="s">
        <v>723</v>
      </c>
      <c r="C352" s="218">
        <f>'2019 Donahues Program'!$W$22</f>
        <v>0</v>
      </c>
      <c r="D352" s="218">
        <f>'2019 Donahues Program'!$W$22</f>
        <v>0</v>
      </c>
      <c r="E352" t="s">
        <v>1001</v>
      </c>
      <c r="F352" s="219">
        <f>'2019 Donahues Program'!W394</f>
        <v>0</v>
      </c>
      <c r="G352">
        <f>'2019 Donahues Program'!$F$18</f>
        <v>0</v>
      </c>
    </row>
    <row r="353" spans="1:7" x14ac:dyDescent="0.15">
      <c r="A353" t="s">
        <v>724</v>
      </c>
      <c r="C353" s="218">
        <f>'2019 Donahues Program'!$W$22</f>
        <v>0</v>
      </c>
      <c r="D353" s="218">
        <f>'2019 Donahues Program'!$W$22</f>
        <v>0</v>
      </c>
      <c r="E353" t="s">
        <v>1002</v>
      </c>
      <c r="F353" s="219">
        <f>'2019 Donahues Program'!W395</f>
        <v>0</v>
      </c>
      <c r="G353">
        <f>'2019 Donahues Program'!$F$18</f>
        <v>0</v>
      </c>
    </row>
    <row r="354" spans="1:7" x14ac:dyDescent="0.15">
      <c r="A354" t="s">
        <v>725</v>
      </c>
      <c r="C354" s="218">
        <f>'2019 Donahues Program'!$W$22</f>
        <v>0</v>
      </c>
      <c r="D354" s="218">
        <f>'2019 Donahues Program'!$W$22</f>
        <v>0</v>
      </c>
      <c r="E354" t="s">
        <v>1003</v>
      </c>
      <c r="F354" s="219">
        <f>'2019 Donahues Program'!W396</f>
        <v>0</v>
      </c>
      <c r="G354">
        <f>'2019 Donahues Program'!$F$18</f>
        <v>0</v>
      </c>
    </row>
    <row r="355" spans="1:7" x14ac:dyDescent="0.15">
      <c r="A355" t="s">
        <v>726</v>
      </c>
      <c r="C355" s="218">
        <f>'2019 Donahues Program'!$W$22</f>
        <v>0</v>
      </c>
      <c r="D355" s="218">
        <f>'2019 Donahues Program'!$W$22</f>
        <v>0</v>
      </c>
      <c r="E355" t="s">
        <v>1004</v>
      </c>
      <c r="F355" s="219">
        <f>'2019 Donahues Program'!W397</f>
        <v>0</v>
      </c>
      <c r="G355">
        <f>'2019 Donahues Program'!$F$18</f>
        <v>0</v>
      </c>
    </row>
    <row r="356" spans="1:7" x14ac:dyDescent="0.15">
      <c r="A356" t="s">
        <v>727</v>
      </c>
      <c r="C356" s="218">
        <f>'2019 Donahues Program'!$W$22</f>
        <v>0</v>
      </c>
      <c r="D356" s="218">
        <f>'2019 Donahues Program'!$W$22</f>
        <v>0</v>
      </c>
      <c r="E356" t="s">
        <v>1005</v>
      </c>
      <c r="F356" s="219">
        <f>'2019 Donahues Program'!W398</f>
        <v>0</v>
      </c>
      <c r="G356">
        <f>'2019 Donahues Program'!$F$18</f>
        <v>0</v>
      </c>
    </row>
    <row r="357" spans="1:7" x14ac:dyDescent="0.15">
      <c r="A357" t="s">
        <v>728</v>
      </c>
      <c r="C357" s="218">
        <f>'2019 Donahues Program'!$W$22</f>
        <v>0</v>
      </c>
      <c r="D357" s="218">
        <f>'2019 Donahues Program'!$W$22</f>
        <v>0</v>
      </c>
      <c r="E357" t="s">
        <v>1006</v>
      </c>
      <c r="F357" s="219">
        <f>'2019 Donahues Program'!W399</f>
        <v>0</v>
      </c>
      <c r="G357">
        <f>'2019 Donahues Program'!$F$18</f>
        <v>0</v>
      </c>
    </row>
    <row r="358" spans="1:7" x14ac:dyDescent="0.15">
      <c r="A358" t="s">
        <v>729</v>
      </c>
      <c r="C358" s="218">
        <f>'2019 Donahues Program'!$W$22</f>
        <v>0</v>
      </c>
      <c r="D358" s="218">
        <f>'2019 Donahues Program'!$W$22</f>
        <v>0</v>
      </c>
      <c r="E358" t="s">
        <v>1007</v>
      </c>
      <c r="F358" s="219">
        <f>'2019 Donahues Program'!W400</f>
        <v>0</v>
      </c>
      <c r="G358">
        <f>'2019 Donahues Program'!$F$18</f>
        <v>0</v>
      </c>
    </row>
    <row r="359" spans="1:7" x14ac:dyDescent="0.15">
      <c r="A359" t="s">
        <v>730</v>
      </c>
      <c r="C359" s="218">
        <f>'2019 Donahues Program'!$W$22</f>
        <v>0</v>
      </c>
      <c r="D359" s="218">
        <f>'2019 Donahues Program'!$W$22</f>
        <v>0</v>
      </c>
      <c r="E359" t="s">
        <v>1008</v>
      </c>
      <c r="F359" s="219">
        <f>'2019 Donahues Program'!W401</f>
        <v>0</v>
      </c>
      <c r="G359">
        <f>'2019 Donahues Program'!$F$18</f>
        <v>0</v>
      </c>
    </row>
    <row r="360" spans="1:7" x14ac:dyDescent="0.15">
      <c r="A360" t="s">
        <v>731</v>
      </c>
      <c r="C360" s="218">
        <f>'2019 Donahues Program'!$W$22</f>
        <v>0</v>
      </c>
      <c r="D360" s="218">
        <f>'2019 Donahues Program'!$W$22</f>
        <v>0</v>
      </c>
      <c r="E360" t="s">
        <v>1009</v>
      </c>
      <c r="F360" s="219">
        <f>'2019 Donahues Program'!W402</f>
        <v>0</v>
      </c>
      <c r="G360">
        <f>'2019 Donahues Program'!$F$18</f>
        <v>0</v>
      </c>
    </row>
    <row r="361" spans="1:7" x14ac:dyDescent="0.15">
      <c r="A361" t="s">
        <v>732</v>
      </c>
      <c r="C361" s="218">
        <f>'2019 Donahues Program'!$W$22</f>
        <v>0</v>
      </c>
      <c r="D361" s="218">
        <f>'2019 Donahues Program'!$W$22</f>
        <v>0</v>
      </c>
      <c r="E361" t="s">
        <v>1010</v>
      </c>
      <c r="F361" s="219">
        <f>'2019 Donahues Program'!W403</f>
        <v>0</v>
      </c>
      <c r="G361">
        <f>'2019 Donahues Program'!$F$18</f>
        <v>0</v>
      </c>
    </row>
    <row r="362" spans="1:7" x14ac:dyDescent="0.15">
      <c r="A362" t="s">
        <v>733</v>
      </c>
      <c r="C362" s="218">
        <f>'2019 Donahues Program'!$W$22</f>
        <v>0</v>
      </c>
      <c r="D362" s="218">
        <f>'2019 Donahues Program'!$W$22</f>
        <v>0</v>
      </c>
      <c r="E362" t="s">
        <v>1011</v>
      </c>
      <c r="F362" s="219">
        <f>'2019 Donahues Program'!W404</f>
        <v>0</v>
      </c>
      <c r="G362">
        <f>'2019 Donahues Program'!$F$18</f>
        <v>0</v>
      </c>
    </row>
    <row r="363" spans="1:7" x14ac:dyDescent="0.15">
      <c r="A363" t="s">
        <v>734</v>
      </c>
      <c r="C363" s="218">
        <f>'2019 Donahues Program'!$W$22</f>
        <v>0</v>
      </c>
      <c r="D363" s="218">
        <f>'2019 Donahues Program'!$W$22</f>
        <v>0</v>
      </c>
      <c r="E363" t="s">
        <v>1012</v>
      </c>
      <c r="F363" s="219">
        <f>'2019 Donahues Program'!W405</f>
        <v>0</v>
      </c>
      <c r="G363">
        <f>'2019 Donahues Program'!$F$18</f>
        <v>0</v>
      </c>
    </row>
    <row r="364" spans="1:7" x14ac:dyDescent="0.15">
      <c r="A364" t="s">
        <v>735</v>
      </c>
      <c r="C364" s="218">
        <f>'2019 Donahues Program'!$W$22</f>
        <v>0</v>
      </c>
      <c r="D364" s="218">
        <f>'2019 Donahues Program'!$W$22</f>
        <v>0</v>
      </c>
      <c r="E364" t="s">
        <v>1013</v>
      </c>
      <c r="F364" s="219">
        <f>'2019 Donahues Program'!W406</f>
        <v>0</v>
      </c>
      <c r="G364">
        <f>'2019 Donahues Program'!$F$18</f>
        <v>0</v>
      </c>
    </row>
    <row r="365" spans="1:7" x14ac:dyDescent="0.15">
      <c r="A365" t="s">
        <v>736</v>
      </c>
      <c r="C365" s="218">
        <f>'2019 Donahues Program'!$W$22</f>
        <v>0</v>
      </c>
      <c r="D365" s="218">
        <f>'2019 Donahues Program'!$W$22</f>
        <v>0</v>
      </c>
      <c r="E365" t="s">
        <v>1014</v>
      </c>
      <c r="F365" s="219">
        <f>'2019 Donahues Program'!W407</f>
        <v>0</v>
      </c>
      <c r="G365">
        <f>'2019 Donahues Program'!$F$18</f>
        <v>0</v>
      </c>
    </row>
    <row r="366" spans="1:7" x14ac:dyDescent="0.15">
      <c r="A366" t="s">
        <v>737</v>
      </c>
      <c r="C366" s="218">
        <f>'2019 Donahues Program'!$W$22</f>
        <v>0</v>
      </c>
      <c r="D366" s="218">
        <f>'2019 Donahues Program'!$W$22</f>
        <v>0</v>
      </c>
      <c r="E366" t="s">
        <v>1015</v>
      </c>
      <c r="F366" s="219">
        <f>'2019 Donahues Program'!W408</f>
        <v>0</v>
      </c>
      <c r="G366">
        <f>'2019 Donahues Program'!$F$18</f>
        <v>0</v>
      </c>
    </row>
    <row r="367" spans="1:7" x14ac:dyDescent="0.15">
      <c r="A367" t="s">
        <v>739</v>
      </c>
      <c r="C367" s="218">
        <f>'2019 Donahues Program'!$W$22</f>
        <v>0</v>
      </c>
      <c r="D367" s="218">
        <f>'2019 Donahues Program'!$W$22</f>
        <v>0</v>
      </c>
      <c r="E367" t="s">
        <v>1016</v>
      </c>
      <c r="F367" s="219">
        <f>'2019 Donahues Program'!W409</f>
        <v>0</v>
      </c>
      <c r="G367">
        <f>'2019 Donahues Program'!$F$18</f>
        <v>0</v>
      </c>
    </row>
    <row r="368" spans="1:7" x14ac:dyDescent="0.15">
      <c r="A368" t="s">
        <v>740</v>
      </c>
      <c r="C368" s="218">
        <f>'2019 Donahues Program'!$W$22</f>
        <v>0</v>
      </c>
      <c r="D368" s="218">
        <f>'2019 Donahues Program'!$W$22</f>
        <v>0</v>
      </c>
      <c r="E368" t="s">
        <v>1017</v>
      </c>
      <c r="F368" s="219">
        <f>'2019 Donahues Program'!W410</f>
        <v>0</v>
      </c>
      <c r="G368">
        <f>'2019 Donahues Program'!$F$18</f>
        <v>0</v>
      </c>
    </row>
    <row r="369" spans="1:7" x14ac:dyDescent="0.15">
      <c r="A369" t="s">
        <v>741</v>
      </c>
      <c r="C369" s="218">
        <f>'2019 Donahues Program'!$W$22</f>
        <v>0</v>
      </c>
      <c r="D369" s="218">
        <f>'2019 Donahues Program'!$W$22</f>
        <v>0</v>
      </c>
      <c r="E369" t="s">
        <v>1018</v>
      </c>
      <c r="F369" s="219">
        <f>'2019 Donahues Program'!W411</f>
        <v>0</v>
      </c>
      <c r="G369">
        <f>'2019 Donahues Program'!$F$18</f>
        <v>0</v>
      </c>
    </row>
    <row r="370" spans="1:7" x14ac:dyDescent="0.15">
      <c r="A370" t="s">
        <v>742</v>
      </c>
      <c r="C370" s="218">
        <f>'2019 Donahues Program'!$W$22</f>
        <v>0</v>
      </c>
      <c r="D370" s="218">
        <f>'2019 Donahues Program'!$W$22</f>
        <v>0</v>
      </c>
      <c r="E370" t="s">
        <v>1019</v>
      </c>
      <c r="F370" s="219">
        <f>'2019 Donahues Program'!W412</f>
        <v>0</v>
      </c>
      <c r="G370">
        <f>'2019 Donahues Program'!$F$18</f>
        <v>0</v>
      </c>
    </row>
    <row r="371" spans="1:7" x14ac:dyDescent="0.15">
      <c r="A371" t="s">
        <v>743</v>
      </c>
      <c r="C371" s="218">
        <f>'2019 Donahues Program'!$W$22</f>
        <v>0</v>
      </c>
      <c r="D371" s="218">
        <f>'2019 Donahues Program'!$W$22</f>
        <v>0</v>
      </c>
      <c r="E371" t="s">
        <v>1020</v>
      </c>
      <c r="F371" s="219">
        <f>'2019 Donahues Program'!W413</f>
        <v>0</v>
      </c>
      <c r="G371">
        <f>'2019 Donahues Program'!$F$18</f>
        <v>0</v>
      </c>
    </row>
    <row r="372" spans="1:7" x14ac:dyDescent="0.15">
      <c r="A372" t="s">
        <v>744</v>
      </c>
      <c r="C372" s="218">
        <f>'2019 Donahues Program'!$W$22</f>
        <v>0</v>
      </c>
      <c r="D372" s="218">
        <f>'2019 Donahues Program'!$W$22</f>
        <v>0</v>
      </c>
      <c r="E372" t="s">
        <v>1021</v>
      </c>
      <c r="F372" s="219">
        <f>'2019 Donahues Program'!W414</f>
        <v>0</v>
      </c>
      <c r="G372">
        <f>'2019 Donahues Program'!$F$18</f>
        <v>0</v>
      </c>
    </row>
    <row r="373" spans="1:7" x14ac:dyDescent="0.15">
      <c r="A373" t="s">
        <v>745</v>
      </c>
      <c r="C373" s="218">
        <f>'2019 Donahues Program'!$W$22</f>
        <v>0</v>
      </c>
      <c r="D373" s="218">
        <f>'2019 Donahues Program'!$W$22</f>
        <v>0</v>
      </c>
      <c r="E373" t="s">
        <v>1022</v>
      </c>
      <c r="F373" s="219">
        <f>'2019 Donahues Program'!W415</f>
        <v>0</v>
      </c>
      <c r="G373">
        <f>'2019 Donahues Program'!$F$18</f>
        <v>0</v>
      </c>
    </row>
    <row r="374" spans="1:7" x14ac:dyDescent="0.15">
      <c r="A374" t="s">
        <v>746</v>
      </c>
      <c r="C374" s="218">
        <f>'2019 Donahues Program'!$W$22</f>
        <v>0</v>
      </c>
      <c r="D374" s="218">
        <f>'2019 Donahues Program'!$W$22</f>
        <v>0</v>
      </c>
      <c r="E374" t="s">
        <v>1023</v>
      </c>
      <c r="F374" s="219">
        <f>'2019 Donahues Program'!W416</f>
        <v>0</v>
      </c>
      <c r="G374">
        <f>'2019 Donahues Program'!$F$18</f>
        <v>0</v>
      </c>
    </row>
    <row r="375" spans="1:7" x14ac:dyDescent="0.15">
      <c r="A375" t="s">
        <v>747</v>
      </c>
      <c r="C375" s="218">
        <f>'2019 Donahues Program'!$W$22</f>
        <v>0</v>
      </c>
      <c r="D375" s="218">
        <f>'2019 Donahues Program'!$W$22</f>
        <v>0</v>
      </c>
      <c r="E375" t="s">
        <v>1024</v>
      </c>
      <c r="F375" s="219">
        <f>'2019 Donahues Program'!W418</f>
        <v>0</v>
      </c>
      <c r="G375">
        <f>'2019 Donahues Program'!$F$18</f>
        <v>0</v>
      </c>
    </row>
    <row r="376" spans="1:7" x14ac:dyDescent="0.15">
      <c r="A376" t="s">
        <v>748</v>
      </c>
      <c r="C376" s="218">
        <f>'2019 Donahues Program'!$W$22</f>
        <v>0</v>
      </c>
      <c r="D376" s="218">
        <f>'2019 Donahues Program'!$W$22</f>
        <v>0</v>
      </c>
      <c r="E376" t="s">
        <v>1025</v>
      </c>
      <c r="F376" s="219">
        <f>'2019 Donahues Program'!W419</f>
        <v>0</v>
      </c>
      <c r="G376">
        <f>'2019 Donahues Program'!$F$18</f>
        <v>0</v>
      </c>
    </row>
    <row r="377" spans="1:7" x14ac:dyDescent="0.15">
      <c r="A377" t="s">
        <v>749</v>
      </c>
      <c r="C377" s="218">
        <f>'2019 Donahues Program'!$W$22</f>
        <v>0</v>
      </c>
      <c r="D377" s="218">
        <f>'2019 Donahues Program'!$W$22</f>
        <v>0</v>
      </c>
      <c r="E377" t="s">
        <v>1026</v>
      </c>
      <c r="F377" s="219">
        <f>'2019 Donahues Program'!W417</f>
        <v>0</v>
      </c>
      <c r="G377">
        <f>'2019 Donahues Program'!$F$18</f>
        <v>0</v>
      </c>
    </row>
    <row r="378" spans="1:7" x14ac:dyDescent="0.15">
      <c r="A378" t="s">
        <v>750</v>
      </c>
      <c r="C378" s="218">
        <f>'2019 Donahues Program'!$W$22</f>
        <v>0</v>
      </c>
      <c r="D378" s="218">
        <f>'2019 Donahues Program'!$W$22</f>
        <v>0</v>
      </c>
      <c r="E378" t="s">
        <v>1027</v>
      </c>
      <c r="F378" s="219" t="e">
        <f>'2019 Donahues Program'!#REF!</f>
        <v>#REF!</v>
      </c>
      <c r="G378">
        <f>'2019 Donahues Program'!$F$18</f>
        <v>0</v>
      </c>
    </row>
    <row r="379" spans="1:7" x14ac:dyDescent="0.15">
      <c r="A379" t="s">
        <v>751</v>
      </c>
      <c r="C379" s="218">
        <f>'2019 Donahues Program'!$W$22</f>
        <v>0</v>
      </c>
      <c r="D379" s="218">
        <f>'2019 Donahues Program'!$W$22</f>
        <v>0</v>
      </c>
      <c r="E379" t="s">
        <v>1028</v>
      </c>
      <c r="F379" s="219" t="e">
        <f>'2019 Donahues Program'!#REF!</f>
        <v>#REF!</v>
      </c>
      <c r="G379">
        <f>'2019 Donahues Program'!$F$18</f>
        <v>0</v>
      </c>
    </row>
    <row r="380" spans="1:7" x14ac:dyDescent="0.15">
      <c r="A380" t="s">
        <v>752</v>
      </c>
      <c r="C380" s="218">
        <f>'2019 Donahues Program'!$W$22</f>
        <v>0</v>
      </c>
      <c r="D380" s="218">
        <f>'2019 Donahues Program'!$W$22</f>
        <v>0</v>
      </c>
      <c r="E380" t="s">
        <v>1029</v>
      </c>
      <c r="F380" s="219" t="e">
        <f>'2019 Donahues Program'!#REF!</f>
        <v>#REF!</v>
      </c>
      <c r="G380">
        <f>'2019 Donahues Program'!$F$18</f>
        <v>0</v>
      </c>
    </row>
    <row r="381" spans="1:7" x14ac:dyDescent="0.15">
      <c r="A381" t="s">
        <v>901</v>
      </c>
      <c r="C381" s="218">
        <f>'2019 Donahues Program'!$W$22</f>
        <v>0</v>
      </c>
      <c r="D381" s="218">
        <f>'2019 Donahues Program'!$W$22</f>
        <v>0</v>
      </c>
      <c r="E381" t="s">
        <v>1030</v>
      </c>
      <c r="F381" s="219" t="e">
        <f>'2019 Donahues Program'!#REF!</f>
        <v>#REF!</v>
      </c>
      <c r="G381">
        <f>'2019 Donahues Program'!$F$18</f>
        <v>0</v>
      </c>
    </row>
    <row r="382" spans="1:7" x14ac:dyDescent="0.15">
      <c r="A382" t="s">
        <v>1035</v>
      </c>
      <c r="C382" s="218">
        <f>'2019 Donahues Program'!$W$22</f>
        <v>0</v>
      </c>
      <c r="D382" s="218">
        <f>'2019 Donahues Program'!$W$22</f>
        <v>0</v>
      </c>
      <c r="E382" t="s">
        <v>1031</v>
      </c>
      <c r="F382" s="219" t="e">
        <f>'2019 Donahues Program'!#REF!</f>
        <v>#REF!</v>
      </c>
      <c r="G382">
        <f>'2019 Donahues Program'!$F$18</f>
        <v>0</v>
      </c>
    </row>
    <row r="383" spans="1:7" x14ac:dyDescent="0.15">
      <c r="A383" t="s">
        <v>1036</v>
      </c>
      <c r="C383" s="218">
        <f>'2019 Donahues Program'!$W$22</f>
        <v>0</v>
      </c>
      <c r="D383" s="218">
        <f>'2019 Donahues Program'!$W$22</f>
        <v>0</v>
      </c>
      <c r="E383" t="s">
        <v>1032</v>
      </c>
      <c r="F383" s="219" t="e">
        <f>'2019 Donahues Program'!#REF!</f>
        <v>#REF!</v>
      </c>
      <c r="G383">
        <f>'2019 Donahues Program'!$F$18</f>
        <v>0</v>
      </c>
    </row>
    <row r="384" spans="1:7" x14ac:dyDescent="0.15">
      <c r="A384" t="s">
        <v>887</v>
      </c>
      <c r="C384" s="218">
        <f>'2019 Donahues Program'!$W$22</f>
        <v>0</v>
      </c>
      <c r="D384" s="218">
        <f>'2019 Donahues Program'!$W$22</f>
        <v>0</v>
      </c>
      <c r="E384" t="s">
        <v>878</v>
      </c>
      <c r="F384" s="219">
        <f>'2019 Donahues Program'!W426</f>
        <v>0</v>
      </c>
      <c r="G384">
        <f>'2019 Donahues Program'!$F$18</f>
        <v>0</v>
      </c>
    </row>
    <row r="385" spans="1:7" x14ac:dyDescent="0.15">
      <c r="A385" t="s">
        <v>888</v>
      </c>
      <c r="C385" s="218">
        <f>'2019 Donahues Program'!$W$22</f>
        <v>0</v>
      </c>
      <c r="D385" s="218">
        <f>'2019 Donahues Program'!$W$22</f>
        <v>0</v>
      </c>
      <c r="E385" t="s">
        <v>879</v>
      </c>
      <c r="F385" s="219">
        <f>'2019 Donahues Program'!W427</f>
        <v>0</v>
      </c>
      <c r="G385">
        <f>'2019 Donahues Program'!$F$18</f>
        <v>0</v>
      </c>
    </row>
    <row r="386" spans="1:7" x14ac:dyDescent="0.15">
      <c r="A386" t="s">
        <v>889</v>
      </c>
      <c r="C386" s="218">
        <f>'2019 Donahues Program'!$W$22</f>
        <v>0</v>
      </c>
      <c r="D386" s="218">
        <f>'2019 Donahues Program'!$W$22</f>
        <v>0</v>
      </c>
      <c r="E386" t="s">
        <v>880</v>
      </c>
      <c r="F386" s="219">
        <f>'2019 Donahues Program'!W428</f>
        <v>0</v>
      </c>
      <c r="G386">
        <f>'2019 Donahues Program'!$F$18</f>
        <v>0</v>
      </c>
    </row>
    <row r="387" spans="1:7" x14ac:dyDescent="0.15">
      <c r="A387" t="s">
        <v>890</v>
      </c>
      <c r="C387" s="218">
        <f>'2019 Donahues Program'!$W$22</f>
        <v>0</v>
      </c>
      <c r="D387" s="218">
        <f>'2019 Donahues Program'!$W$22</f>
        <v>0</v>
      </c>
      <c r="E387" t="s">
        <v>881</v>
      </c>
      <c r="F387" s="219">
        <f>'2019 Donahues Program'!W431</f>
        <v>0</v>
      </c>
      <c r="G387">
        <f>'2019 Donahues Program'!$F$18</f>
        <v>0</v>
      </c>
    </row>
    <row r="388" spans="1:7" x14ac:dyDescent="0.15">
      <c r="A388" t="s">
        <v>891</v>
      </c>
      <c r="C388" s="218">
        <f>'2019 Donahues Program'!$W$22</f>
        <v>0</v>
      </c>
      <c r="D388" s="218">
        <f>'2019 Donahues Program'!$W$22</f>
        <v>0</v>
      </c>
      <c r="E388" t="s">
        <v>882</v>
      </c>
      <c r="F388" s="219">
        <f>'2019 Donahues Program'!W429</f>
        <v>0</v>
      </c>
      <c r="G388">
        <f>'2019 Donahues Program'!$F$18</f>
        <v>0</v>
      </c>
    </row>
    <row r="389" spans="1:7" x14ac:dyDescent="0.15">
      <c r="A389" t="s">
        <v>892</v>
      </c>
      <c r="C389" s="218">
        <f>'2019 Donahues Program'!$W$22</f>
        <v>0</v>
      </c>
      <c r="D389" s="218">
        <f>'2019 Donahues Program'!$W$22</f>
        <v>0</v>
      </c>
      <c r="E389" t="s">
        <v>883</v>
      </c>
      <c r="F389" s="219">
        <f>'2019 Donahues Program'!W432</f>
        <v>0</v>
      </c>
      <c r="G389">
        <f>'2019 Donahues Program'!$F$18</f>
        <v>0</v>
      </c>
    </row>
    <row r="390" spans="1:7" x14ac:dyDescent="0.15">
      <c r="A390" t="s">
        <v>893</v>
      </c>
      <c r="C390" s="218">
        <f>'2019 Donahues Program'!$W$22</f>
        <v>0</v>
      </c>
      <c r="D390" s="218">
        <f>'2019 Donahues Program'!$W$22</f>
        <v>0</v>
      </c>
      <c r="E390" t="s">
        <v>884</v>
      </c>
      <c r="F390" s="219">
        <f>'2019 Donahues Program'!W433</f>
        <v>0</v>
      </c>
      <c r="G390">
        <f>'2019 Donahues Program'!$F$18</f>
        <v>0</v>
      </c>
    </row>
    <row r="391" spans="1:7" x14ac:dyDescent="0.15">
      <c r="A391" t="s">
        <v>894</v>
      </c>
      <c r="C391" s="218">
        <f>'2019 Donahues Program'!$W$22</f>
        <v>0</v>
      </c>
      <c r="D391" s="218">
        <f>'2019 Donahues Program'!$W$22</f>
        <v>0</v>
      </c>
      <c r="E391" t="s">
        <v>885</v>
      </c>
      <c r="F391" s="219">
        <f>'2019 Donahues Program'!W430</f>
        <v>0</v>
      </c>
      <c r="G391">
        <f>'2019 Donahues Program'!$F$18</f>
        <v>0</v>
      </c>
    </row>
    <row r="392" spans="1:7" x14ac:dyDescent="0.15">
      <c r="A392" t="s">
        <v>895</v>
      </c>
      <c r="C392" s="218">
        <f>'2019 Donahues Program'!$W$22</f>
        <v>0</v>
      </c>
      <c r="D392" s="218">
        <f>'2019 Donahues Program'!$W$22</f>
        <v>0</v>
      </c>
      <c r="E392" t="s">
        <v>886</v>
      </c>
      <c r="F392" s="219">
        <f>'2019 Donahues Program'!W434</f>
        <v>0</v>
      </c>
      <c r="G392">
        <f>'2019 Donahues Program'!$F$18</f>
        <v>0</v>
      </c>
    </row>
    <row r="393" spans="1:7" x14ac:dyDescent="0.15">
      <c r="A393" t="s">
        <v>1041</v>
      </c>
      <c r="C393" s="218">
        <f>'2019 Donahues Program'!$W$22</f>
        <v>0</v>
      </c>
      <c r="D393" s="218">
        <f>'2019 Donahues Program'!$W$22</f>
        <v>0</v>
      </c>
      <c r="E393" t="s">
        <v>1037</v>
      </c>
      <c r="F393" s="219" t="e">
        <f>'2019 Donahues Program'!#REF!</f>
        <v>#REF!</v>
      </c>
      <c r="G393">
        <f>'2019 Donahues Program'!$F$18</f>
        <v>0</v>
      </c>
    </row>
    <row r="394" spans="1:7" x14ac:dyDescent="0.15">
      <c r="A394" t="s">
        <v>1042</v>
      </c>
      <c r="C394" s="218">
        <f>'2019 Donahues Program'!$W$22</f>
        <v>0</v>
      </c>
      <c r="D394" s="218">
        <f>'2019 Donahues Program'!$W$22</f>
        <v>0</v>
      </c>
      <c r="E394" t="s">
        <v>1038</v>
      </c>
      <c r="F394" s="219" t="e">
        <f>'2019 Donahues Program'!#REF!</f>
        <v>#REF!</v>
      </c>
      <c r="G394">
        <f>'2019 Donahues Program'!$F$18</f>
        <v>0</v>
      </c>
    </row>
    <row r="395" spans="1:7" x14ac:dyDescent="0.15">
      <c r="A395" t="s">
        <v>1043</v>
      </c>
      <c r="C395" s="218">
        <f>'2019 Donahues Program'!$W$22</f>
        <v>0</v>
      </c>
      <c r="D395" s="218">
        <f>'2019 Donahues Program'!$W$22</f>
        <v>0</v>
      </c>
      <c r="E395" t="s">
        <v>1039</v>
      </c>
      <c r="F395" s="219" t="e">
        <f>'2019 Donahues Program'!#REF!</f>
        <v>#REF!</v>
      </c>
      <c r="G395">
        <f>'2019 Donahues Program'!$F$18</f>
        <v>0</v>
      </c>
    </row>
    <row r="396" spans="1:7" x14ac:dyDescent="0.15">
      <c r="A396" t="s">
        <v>1044</v>
      </c>
      <c r="C396" s="218">
        <f>'2019 Donahues Program'!$W$22</f>
        <v>0</v>
      </c>
      <c r="D396" s="218">
        <f>'2019 Donahues Program'!$W$22</f>
        <v>0</v>
      </c>
      <c r="E396" t="s">
        <v>1040</v>
      </c>
      <c r="F396" s="219" t="e">
        <f>'2019 Donahues Program'!#REF!</f>
        <v>#REF!</v>
      </c>
      <c r="G396">
        <f>'2019 Donahues Program'!$F$18</f>
        <v>0</v>
      </c>
    </row>
    <row r="397" spans="1:7" x14ac:dyDescent="0.15">
      <c r="A397" t="s">
        <v>909</v>
      </c>
      <c r="C397" s="218">
        <f>'2019 Donahues Program'!$W$22</f>
        <v>0</v>
      </c>
      <c r="D397" s="218">
        <f>'2019 Donahues Program'!$W$22</f>
        <v>0</v>
      </c>
      <c r="E397" t="s">
        <v>902</v>
      </c>
      <c r="F397" s="219" t="e">
        <f>'2019 Donahues Program'!#REF!</f>
        <v>#REF!</v>
      </c>
      <c r="G397">
        <f>'2019 Donahues Program'!$F$18</f>
        <v>0</v>
      </c>
    </row>
    <row r="398" spans="1:7" x14ac:dyDescent="0.15">
      <c r="A398" t="s">
        <v>1082</v>
      </c>
      <c r="C398" s="218">
        <f>'2019 Donahues Program'!$W$22</f>
        <v>0</v>
      </c>
      <c r="D398" s="218">
        <f>'2019 Donahues Program'!$W$22</f>
        <v>0</v>
      </c>
      <c r="E398" t="s">
        <v>1083</v>
      </c>
      <c r="F398" s="219" t="e">
        <f>'2019 Donahues Program'!#REF!</f>
        <v>#REF!</v>
      </c>
      <c r="G398">
        <f>'2019 Donahues Program'!$F$18</f>
        <v>0</v>
      </c>
    </row>
    <row r="399" spans="1:7" x14ac:dyDescent="0.15">
      <c r="A399" t="s">
        <v>910</v>
      </c>
      <c r="C399" s="218">
        <f>'2019 Donahues Program'!$W$22</f>
        <v>0</v>
      </c>
      <c r="D399" s="218">
        <f>'2019 Donahues Program'!$W$22</f>
        <v>0</v>
      </c>
      <c r="E399" t="s">
        <v>903</v>
      </c>
      <c r="F399" s="219" t="e">
        <f>'2019 Donahues Program'!#REF!</f>
        <v>#REF!</v>
      </c>
      <c r="G399">
        <f>'2019 Donahues Program'!$F$18</f>
        <v>0</v>
      </c>
    </row>
    <row r="400" spans="1:7" x14ac:dyDescent="0.15">
      <c r="A400" t="s">
        <v>911</v>
      </c>
      <c r="C400" s="218">
        <f>'2019 Donahues Program'!$W$22</f>
        <v>0</v>
      </c>
      <c r="D400" s="218">
        <f>'2019 Donahues Program'!$W$22</f>
        <v>0</v>
      </c>
      <c r="E400" t="s">
        <v>904</v>
      </c>
      <c r="F400" s="219" t="e">
        <f>'2019 Donahues Program'!#REF!</f>
        <v>#REF!</v>
      </c>
      <c r="G400">
        <f>'2019 Donahues Program'!$F$18</f>
        <v>0</v>
      </c>
    </row>
    <row r="401" spans="1:7" x14ac:dyDescent="0.15">
      <c r="A401" t="s">
        <v>912</v>
      </c>
      <c r="C401" s="218">
        <f>'2019 Donahues Program'!$W$22</f>
        <v>0</v>
      </c>
      <c r="D401" s="218">
        <f>'2019 Donahues Program'!$W$22</f>
        <v>0</v>
      </c>
      <c r="E401" t="s">
        <v>905</v>
      </c>
      <c r="F401" s="219" t="e">
        <f>'2019 Donahues Program'!#REF!</f>
        <v>#REF!</v>
      </c>
      <c r="G401">
        <f>'2019 Donahues Program'!$F$18</f>
        <v>0</v>
      </c>
    </row>
    <row r="402" spans="1:7" x14ac:dyDescent="0.15">
      <c r="A402" t="s">
        <v>913</v>
      </c>
      <c r="C402" s="218">
        <f>'2019 Donahues Program'!$W$22</f>
        <v>0</v>
      </c>
      <c r="D402" s="218">
        <f>'2019 Donahues Program'!$W$22</f>
        <v>0</v>
      </c>
      <c r="E402" t="s">
        <v>906</v>
      </c>
      <c r="F402" s="219" t="e">
        <f>'2019 Donahues Program'!#REF!</f>
        <v>#REF!</v>
      </c>
      <c r="G402">
        <f>'2019 Donahues Program'!$F$18</f>
        <v>0</v>
      </c>
    </row>
    <row r="403" spans="1:7" x14ac:dyDescent="0.15">
      <c r="A403" t="s">
        <v>914</v>
      </c>
      <c r="C403" s="218">
        <f>'2019 Donahues Program'!$W$22</f>
        <v>0</v>
      </c>
      <c r="D403" s="218">
        <f>'2019 Donahues Program'!$W$22</f>
        <v>0</v>
      </c>
      <c r="E403" t="s">
        <v>907</v>
      </c>
      <c r="F403" s="219" t="e">
        <f>'2019 Donahues Program'!#REF!</f>
        <v>#REF!</v>
      </c>
      <c r="G403">
        <f>'2019 Donahues Program'!$F$18</f>
        <v>0</v>
      </c>
    </row>
    <row r="404" spans="1:7" x14ac:dyDescent="0.15">
      <c r="A404" t="s">
        <v>915</v>
      </c>
      <c r="C404" s="218">
        <f>'2019 Donahues Program'!$W$22</f>
        <v>0</v>
      </c>
      <c r="D404" s="218">
        <f>'2019 Donahues Program'!$W$22</f>
        <v>0</v>
      </c>
      <c r="E404" t="s">
        <v>908</v>
      </c>
      <c r="F404" s="219" t="e">
        <f>'2019 Donahues Program'!#REF!</f>
        <v>#REF!</v>
      </c>
      <c r="G404">
        <f>'2019 Donahues Program'!$F$18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AT44"/>
  <sheetViews>
    <sheetView showGridLines="0" showZeros="0" workbookViewId="0">
      <selection activeCell="E28" sqref="E28"/>
    </sheetView>
  </sheetViews>
  <sheetFormatPr baseColWidth="10" defaultColWidth="9.1640625" defaultRowHeight="11" x14ac:dyDescent="0.15"/>
  <cols>
    <col min="1" max="1" width="17.1640625" style="55" customWidth="1"/>
    <col min="2" max="2" width="0.83203125" style="56" customWidth="1"/>
    <col min="3" max="3" width="10.6640625" style="55" customWidth="1"/>
    <col min="4" max="4" width="1.5" style="56" customWidth="1"/>
    <col min="5" max="5" width="10.6640625" style="55" customWidth="1"/>
    <col min="6" max="6" width="1" style="56" customWidth="1"/>
    <col min="7" max="7" width="10.6640625" style="55" customWidth="1"/>
    <col min="8" max="8" width="1.1640625" style="56" customWidth="1"/>
    <col min="9" max="9" width="10.6640625" style="55" customWidth="1"/>
    <col min="10" max="10" width="1.33203125" style="56" customWidth="1"/>
    <col min="11" max="11" width="10.6640625" style="55" customWidth="1"/>
    <col min="12" max="12" width="1.1640625" style="56" customWidth="1"/>
    <col min="13" max="13" width="10.6640625" style="55" customWidth="1"/>
    <col min="14" max="14" width="1" style="56" customWidth="1"/>
    <col min="15" max="15" width="10.6640625" style="55" customWidth="1"/>
    <col min="16" max="16" width="1.6640625" style="56" customWidth="1"/>
    <col min="17" max="17" width="9.33203125" style="57" customWidth="1"/>
    <col min="18" max="18" width="8.5" style="55" customWidth="1"/>
    <col min="19" max="19" width="8.5" style="58" hidden="1" customWidth="1"/>
    <col min="20" max="31" width="7" style="55" customWidth="1"/>
    <col min="32" max="32" width="9.1640625" style="55" customWidth="1"/>
    <col min="33" max="33" width="2.5" style="55" customWidth="1"/>
    <col min="34" max="46" width="9.1640625" style="55" customWidth="1"/>
    <col min="47" max="16384" width="9.1640625" style="55"/>
  </cols>
  <sheetData>
    <row r="1" spans="1:44" ht="12" thickBot="1" x14ac:dyDescent="0.2"/>
    <row r="2" spans="1:44" x14ac:dyDescent="0.15">
      <c r="A2" s="59"/>
      <c r="B2" s="60"/>
      <c r="C2" s="61" t="str">
        <f>IF('2019 Donahues Program'!K22="","",'2019 Donahues Program'!K22)</f>
        <v/>
      </c>
      <c r="D2" s="62"/>
      <c r="E2" s="61" t="str">
        <f>IF('2019 Donahues Program'!N22="","",'2019 Donahues Program'!N22)</f>
        <v/>
      </c>
      <c r="F2" s="62"/>
      <c r="G2" s="61" t="str">
        <f>IF('2019 Donahues Program'!Q22="","",'2019 Donahues Program'!Q22)</f>
        <v/>
      </c>
      <c r="H2" s="62"/>
      <c r="I2" s="61" t="str">
        <f>IF('2019 Donahues Program'!T22="","",'2019 Donahues Program'!T22)</f>
        <v/>
      </c>
      <c r="J2" s="62"/>
      <c r="K2" s="61" t="str">
        <f>IF('2019 Donahues Program'!W22="","",'2019 Donahues Program'!W22)</f>
        <v/>
      </c>
      <c r="L2" s="62"/>
      <c r="M2" s="61" t="e">
        <f>IF('2019 Donahues Program'!#REF!="","",'2019 Donahues Program'!#REF!)</f>
        <v>#REF!</v>
      </c>
      <c r="N2" s="63"/>
      <c r="O2" s="64"/>
      <c r="P2" s="65"/>
      <c r="Q2" s="66" t="s">
        <v>134</v>
      </c>
      <c r="R2" s="67" t="s">
        <v>135</v>
      </c>
      <c r="S2" s="68" t="s">
        <v>120</v>
      </c>
    </row>
    <row r="3" spans="1:44" ht="12" thickBot="1" x14ac:dyDescent="0.2">
      <c r="A3" s="56"/>
      <c r="B3" s="69"/>
      <c r="C3" s="70" t="s">
        <v>136</v>
      </c>
      <c r="D3" s="71"/>
      <c r="E3" s="70" t="s">
        <v>136</v>
      </c>
      <c r="F3" s="71"/>
      <c r="G3" s="70" t="s">
        <v>136</v>
      </c>
      <c r="H3" s="71"/>
      <c r="I3" s="70" t="s">
        <v>136</v>
      </c>
      <c r="J3" s="71"/>
      <c r="K3" s="70" t="s">
        <v>136</v>
      </c>
      <c r="L3" s="71"/>
      <c r="M3" s="70" t="s">
        <v>136</v>
      </c>
      <c r="N3" s="71"/>
      <c r="O3" s="72" t="s">
        <v>137</v>
      </c>
      <c r="P3" s="73"/>
      <c r="Q3" s="74" t="s">
        <v>138</v>
      </c>
      <c r="R3" s="75" t="s">
        <v>139</v>
      </c>
      <c r="S3" s="76" t="s">
        <v>121</v>
      </c>
    </row>
    <row r="4" spans="1:44" ht="12" thickBot="1" x14ac:dyDescent="0.2">
      <c r="A4" s="77" t="s">
        <v>140</v>
      </c>
      <c r="B4" s="78"/>
      <c r="C4" s="79"/>
      <c r="D4" s="80"/>
      <c r="E4" s="79"/>
      <c r="F4" s="80"/>
      <c r="G4" s="79"/>
      <c r="H4" s="80"/>
      <c r="I4" s="79"/>
      <c r="J4" s="80"/>
      <c r="K4" s="79"/>
      <c r="L4" s="80"/>
      <c r="M4" s="79"/>
      <c r="N4" s="80"/>
      <c r="O4" s="81"/>
      <c r="P4" s="82"/>
      <c r="Q4" s="83"/>
      <c r="R4" s="83"/>
      <c r="S4" s="83"/>
    </row>
    <row r="5" spans="1:44" x14ac:dyDescent="0.15">
      <c r="A5" s="84" t="s">
        <v>141</v>
      </c>
      <c r="B5" s="85"/>
      <c r="C5" s="86" t="e">
        <f>SUM('2019 Donahues Program'!#REF!)</f>
        <v>#REF!</v>
      </c>
      <c r="D5" s="87"/>
      <c r="E5" s="86" t="e">
        <f>SUM('2019 Donahues Program'!#REF!)</f>
        <v>#REF!</v>
      </c>
      <c r="F5" s="87"/>
      <c r="G5" s="86" t="e">
        <f>SUM('2019 Donahues Program'!#REF!)</f>
        <v>#REF!</v>
      </c>
      <c r="H5" s="87"/>
      <c r="I5" s="86" t="e">
        <f>SUM('2019 Donahues Program'!#REF!)</f>
        <v>#REF!</v>
      </c>
      <c r="J5" s="87"/>
      <c r="K5" s="86" t="e">
        <f>SUM('2019 Donahues Program'!#REF!)</f>
        <v>#REF!</v>
      </c>
      <c r="L5" s="87"/>
      <c r="M5" s="86" t="e">
        <f>SUM('2019 Donahues Program'!#REF!)</f>
        <v>#REF!</v>
      </c>
      <c r="N5" s="87"/>
      <c r="O5" s="88" t="e">
        <f>SUM(C5:M5)</f>
        <v>#REF!</v>
      </c>
      <c r="P5" s="89"/>
      <c r="Q5" s="90" t="e">
        <f>SUM('2019 Donahues Program'!#REF!)</f>
        <v>#REF!</v>
      </c>
      <c r="R5" s="91" t="str">
        <f t="shared" ref="R5:R30" si="0">IF(ISERROR(O5/Q5),"",(O5/Q5))</f>
        <v/>
      </c>
      <c r="S5" s="68">
        <v>1</v>
      </c>
      <c r="AF5" s="92" t="e">
        <f t="shared" ref="AF5:AF10" si="1">O5*$S5</f>
        <v>#REF!</v>
      </c>
      <c r="AG5" s="93"/>
      <c r="AH5" s="94" t="e">
        <f>Q5*$S5</f>
        <v>#REF!</v>
      </c>
    </row>
    <row r="6" spans="1:44" x14ac:dyDescent="0.15">
      <c r="A6" s="95" t="s">
        <v>144</v>
      </c>
      <c r="B6" s="85"/>
      <c r="C6" s="87" t="e">
        <f>SUM('2019 Donahues Program'!#REF!)</f>
        <v>#REF!</v>
      </c>
      <c r="D6" s="87"/>
      <c r="E6" s="87" t="e">
        <f>SUM('2019 Donahues Program'!#REF!)</f>
        <v>#REF!</v>
      </c>
      <c r="F6" s="87"/>
      <c r="G6" s="87" t="e">
        <f>SUM('2019 Donahues Program'!#REF!)</f>
        <v>#REF!</v>
      </c>
      <c r="H6" s="87"/>
      <c r="I6" s="87" t="e">
        <f>SUM('2019 Donahues Program'!#REF!)</f>
        <v>#REF!</v>
      </c>
      <c r="J6" s="87"/>
      <c r="K6" s="87" t="e">
        <f>SUM('2019 Donahues Program'!#REF!)</f>
        <v>#REF!</v>
      </c>
      <c r="L6" s="87"/>
      <c r="M6" s="87" t="e">
        <f>SUM('2019 Donahues Program'!#REF!)</f>
        <v>#REF!</v>
      </c>
      <c r="N6" s="87"/>
      <c r="O6" s="96" t="e">
        <f>SUM(C6:M6)</f>
        <v>#REF!</v>
      </c>
      <c r="P6" s="89"/>
      <c r="Q6" s="97" t="e">
        <f>SUM('2019 Donahues Program'!#REF!)</f>
        <v>#REF!</v>
      </c>
      <c r="R6" s="98" t="str">
        <f t="shared" si="0"/>
        <v/>
      </c>
      <c r="S6" s="99">
        <v>1</v>
      </c>
      <c r="AF6" s="92" t="e">
        <f t="shared" si="1"/>
        <v>#REF!</v>
      </c>
      <c r="AG6" s="93"/>
      <c r="AH6" s="94" t="e">
        <f t="shared" ref="AH6:AH30" si="2">Q6*$S6</f>
        <v>#REF!</v>
      </c>
    </row>
    <row r="7" spans="1:44" x14ac:dyDescent="0.15">
      <c r="A7" s="95" t="s">
        <v>31</v>
      </c>
      <c r="B7" s="85"/>
      <c r="C7" s="87" t="e">
        <f>SUM('2019 Donahues Program'!#REF!)</f>
        <v>#REF!</v>
      </c>
      <c r="D7" s="87"/>
      <c r="E7" s="87" t="e">
        <f>SUM('2019 Donahues Program'!#REF!)</f>
        <v>#REF!</v>
      </c>
      <c r="F7" s="87"/>
      <c r="G7" s="87" t="e">
        <f>SUM('2019 Donahues Program'!#REF!)</f>
        <v>#REF!</v>
      </c>
      <c r="H7" s="87"/>
      <c r="I7" s="87" t="e">
        <f>SUM('2019 Donahues Program'!#REF!)</f>
        <v>#REF!</v>
      </c>
      <c r="J7" s="87"/>
      <c r="K7" s="87" t="e">
        <f>SUM('2019 Donahues Program'!#REF!)</f>
        <v>#REF!</v>
      </c>
      <c r="L7" s="87"/>
      <c r="M7" s="87" t="e">
        <f>SUM('2019 Donahues Program'!#REF!)</f>
        <v>#REF!</v>
      </c>
      <c r="N7" s="87"/>
      <c r="O7" s="96" t="e">
        <f t="shared" ref="O7:O30" si="3">SUM(C7:M7)</f>
        <v>#REF!</v>
      </c>
      <c r="P7" s="89"/>
      <c r="Q7" s="97" t="e">
        <f>SUM('2019 Donahues Program'!#REF!)</f>
        <v>#REF!</v>
      </c>
      <c r="R7" s="98" t="str">
        <f t="shared" si="0"/>
        <v/>
      </c>
      <c r="S7" s="99">
        <v>1</v>
      </c>
      <c r="AF7" s="92" t="e">
        <f t="shared" si="1"/>
        <v>#REF!</v>
      </c>
      <c r="AG7" s="93"/>
      <c r="AH7" s="94" t="e">
        <f t="shared" si="2"/>
        <v>#REF!</v>
      </c>
    </row>
    <row r="8" spans="1:44" x14ac:dyDescent="0.15">
      <c r="A8" s="95" t="s">
        <v>143</v>
      </c>
      <c r="B8" s="85"/>
      <c r="C8" s="87" t="e">
        <f>SUM('2019 Donahues Program'!#REF!)</f>
        <v>#REF!</v>
      </c>
      <c r="D8" s="87"/>
      <c r="E8" s="87" t="e">
        <f>SUM('2019 Donahues Program'!#REF!)</f>
        <v>#REF!</v>
      </c>
      <c r="F8" s="87"/>
      <c r="G8" s="87" t="e">
        <f>SUM('2019 Donahues Program'!#REF!)</f>
        <v>#REF!</v>
      </c>
      <c r="H8" s="87"/>
      <c r="I8" s="87" t="e">
        <f>SUM('2019 Donahues Program'!#REF!)</f>
        <v>#REF!</v>
      </c>
      <c r="J8" s="87"/>
      <c r="K8" s="87" t="e">
        <f>SUM('2019 Donahues Program'!#REF!)</f>
        <v>#REF!</v>
      </c>
      <c r="L8" s="87"/>
      <c r="M8" s="87" t="e">
        <f>SUM('2019 Donahues Program'!#REF!)</f>
        <v>#REF!</v>
      </c>
      <c r="N8" s="87"/>
      <c r="O8" s="96" t="e">
        <f t="shared" si="3"/>
        <v>#REF!</v>
      </c>
      <c r="P8" s="89"/>
      <c r="Q8" s="97" t="e">
        <f>SUM('2019 Donahues Program'!#REF!)</f>
        <v>#REF!</v>
      </c>
      <c r="R8" s="98" t="str">
        <f t="shared" si="0"/>
        <v/>
      </c>
      <c r="S8" s="99">
        <v>1</v>
      </c>
      <c r="AF8" s="92" t="e">
        <f t="shared" si="1"/>
        <v>#REF!</v>
      </c>
      <c r="AG8" s="93"/>
      <c r="AH8" s="94" t="e">
        <f t="shared" si="2"/>
        <v>#REF!</v>
      </c>
    </row>
    <row r="9" spans="1:44" x14ac:dyDescent="0.15">
      <c r="A9" s="95" t="s">
        <v>142</v>
      </c>
      <c r="B9" s="85"/>
      <c r="C9" s="87" t="e">
        <f>SUM('2019 Donahues Program'!#REF!)</f>
        <v>#REF!</v>
      </c>
      <c r="D9" s="87"/>
      <c r="E9" s="87" t="e">
        <f>SUM('2019 Donahues Program'!#REF!)</f>
        <v>#REF!</v>
      </c>
      <c r="F9" s="87"/>
      <c r="G9" s="87" t="e">
        <f>SUM('2019 Donahues Program'!#REF!)</f>
        <v>#REF!</v>
      </c>
      <c r="H9" s="87"/>
      <c r="I9" s="87" t="e">
        <f>SUM('2019 Donahues Program'!#REF!)</f>
        <v>#REF!</v>
      </c>
      <c r="J9" s="87"/>
      <c r="K9" s="87" t="e">
        <f>SUM('2019 Donahues Program'!#REF!)</f>
        <v>#REF!</v>
      </c>
      <c r="L9" s="87"/>
      <c r="M9" s="87" t="e">
        <f>SUM('2019 Donahues Program'!#REF!)</f>
        <v>#REF!</v>
      </c>
      <c r="N9" s="87"/>
      <c r="O9" s="96" t="e">
        <f t="shared" si="3"/>
        <v>#REF!</v>
      </c>
      <c r="P9" s="89"/>
      <c r="Q9" s="97" t="e">
        <f>SUM('2019 Donahues Program'!#REF!)</f>
        <v>#REF!</v>
      </c>
      <c r="R9" s="98" t="str">
        <f t="shared" si="0"/>
        <v/>
      </c>
      <c r="S9" s="99">
        <v>1</v>
      </c>
      <c r="AF9" s="92" t="e">
        <f t="shared" si="1"/>
        <v>#REF!</v>
      </c>
      <c r="AG9" s="93"/>
      <c r="AH9" s="94" t="e">
        <f t="shared" si="2"/>
        <v>#REF!</v>
      </c>
    </row>
    <row r="10" spans="1:44" x14ac:dyDescent="0.15">
      <c r="A10" s="100" t="s">
        <v>130</v>
      </c>
      <c r="B10" s="85"/>
      <c r="C10" s="87" t="e">
        <f>SUM('2019 Donahues Program'!#REF!)</f>
        <v>#REF!</v>
      </c>
      <c r="D10" s="87"/>
      <c r="E10" s="87" t="e">
        <f>SUM('2019 Donahues Program'!#REF!)</f>
        <v>#REF!</v>
      </c>
      <c r="F10" s="87"/>
      <c r="G10" s="87" t="e">
        <f>SUM('2019 Donahues Program'!#REF!)</f>
        <v>#REF!</v>
      </c>
      <c r="H10" s="87"/>
      <c r="I10" s="87" t="e">
        <f>SUM('2019 Donahues Program'!#REF!)</f>
        <v>#REF!</v>
      </c>
      <c r="J10" s="87"/>
      <c r="K10" s="87" t="e">
        <f>SUM('2019 Donahues Program'!#REF!)</f>
        <v>#REF!</v>
      </c>
      <c r="L10" s="87"/>
      <c r="M10" s="87" t="e">
        <f>SUM('2019 Donahues Program'!#REF!)</f>
        <v>#REF!</v>
      </c>
      <c r="N10" s="87"/>
      <c r="O10" s="96" t="e">
        <f t="shared" si="3"/>
        <v>#REF!</v>
      </c>
      <c r="P10" s="89"/>
      <c r="Q10" s="97" t="e">
        <f>SUM('2019 Donahues Program'!#REF!)</f>
        <v>#REF!</v>
      </c>
      <c r="R10" s="98" t="str">
        <f t="shared" si="0"/>
        <v/>
      </c>
      <c r="S10" s="99">
        <v>1</v>
      </c>
      <c r="AF10" s="92" t="e">
        <f t="shared" si="1"/>
        <v>#REF!</v>
      </c>
      <c r="AG10" s="93"/>
      <c r="AH10" s="94" t="e">
        <f t="shared" si="2"/>
        <v>#REF!</v>
      </c>
    </row>
    <row r="11" spans="1:44" x14ac:dyDescent="0.15">
      <c r="A11" s="95" t="s">
        <v>145</v>
      </c>
      <c r="B11" s="85"/>
      <c r="C11" s="87" t="e">
        <f>SUM('2019 Donahues Program'!#REF!)</f>
        <v>#REF!</v>
      </c>
      <c r="D11" s="87"/>
      <c r="E11" s="87" t="e">
        <f>SUM('2019 Donahues Program'!#REF!)</f>
        <v>#REF!</v>
      </c>
      <c r="F11" s="87"/>
      <c r="G11" s="87" t="e">
        <f>SUM('2019 Donahues Program'!#REF!)</f>
        <v>#REF!</v>
      </c>
      <c r="H11" s="87"/>
      <c r="I11" s="87" t="e">
        <f>SUM('2019 Donahues Program'!#REF!)</f>
        <v>#REF!</v>
      </c>
      <c r="J11" s="87"/>
      <c r="K11" s="87" t="e">
        <f>SUM('2019 Donahues Program'!#REF!)</f>
        <v>#REF!</v>
      </c>
      <c r="L11" s="87"/>
      <c r="M11" s="87" t="e">
        <f>SUM('2019 Donahues Program'!#REF!)</f>
        <v>#REF!</v>
      </c>
      <c r="N11" s="87"/>
      <c r="O11" s="96" t="e">
        <f t="shared" si="3"/>
        <v>#REF!</v>
      </c>
      <c r="P11" s="89"/>
      <c r="Q11" s="97" t="e">
        <f>SUM('2019 Donahues Program'!#REF!)</f>
        <v>#REF!</v>
      </c>
      <c r="R11" s="98" t="str">
        <f t="shared" si="0"/>
        <v/>
      </c>
      <c r="S11" s="99">
        <v>1</v>
      </c>
      <c r="AF11" s="92" t="e">
        <f t="shared" ref="AF11:AF30" si="4">O11*$S11</f>
        <v>#REF!</v>
      </c>
      <c r="AG11" s="93"/>
      <c r="AH11" s="94" t="e">
        <f t="shared" si="2"/>
        <v>#REF!</v>
      </c>
    </row>
    <row r="12" spans="1:44" x14ac:dyDescent="0.15">
      <c r="A12" s="95" t="s">
        <v>146</v>
      </c>
      <c r="B12" s="85"/>
      <c r="C12" s="87" t="e">
        <f>SUM('2019 Donahues Program'!#REF!)</f>
        <v>#REF!</v>
      </c>
      <c r="D12" s="87"/>
      <c r="E12" s="87" t="e">
        <f>SUM('2019 Donahues Program'!#REF!)</f>
        <v>#REF!</v>
      </c>
      <c r="F12" s="87"/>
      <c r="G12" s="87" t="e">
        <f>SUM('2019 Donahues Program'!#REF!)</f>
        <v>#REF!</v>
      </c>
      <c r="H12" s="87"/>
      <c r="I12" s="87" t="e">
        <f>SUM('2019 Donahues Program'!#REF!)</f>
        <v>#REF!</v>
      </c>
      <c r="J12" s="87"/>
      <c r="K12" s="87" t="e">
        <f>SUM('2019 Donahues Program'!#REF!)</f>
        <v>#REF!</v>
      </c>
      <c r="L12" s="87"/>
      <c r="M12" s="87" t="e">
        <f>SUM('2019 Donahues Program'!#REF!)</f>
        <v>#REF!</v>
      </c>
      <c r="N12" s="87"/>
      <c r="O12" s="96" t="e">
        <f t="shared" si="3"/>
        <v>#REF!</v>
      </c>
      <c r="P12" s="89"/>
      <c r="Q12" s="97" t="e">
        <f>SUM('2019 Donahues Program'!#REF!)</f>
        <v>#REF!</v>
      </c>
      <c r="R12" s="98" t="str">
        <f t="shared" si="0"/>
        <v/>
      </c>
      <c r="S12" s="99">
        <v>1</v>
      </c>
      <c r="AF12" s="92" t="e">
        <f t="shared" si="4"/>
        <v>#REF!</v>
      </c>
      <c r="AG12" s="93"/>
      <c r="AH12" s="94" t="e">
        <f t="shared" si="2"/>
        <v>#REF!</v>
      </c>
    </row>
    <row r="13" spans="1:44" x14ac:dyDescent="0.15">
      <c r="A13" s="95" t="s">
        <v>129</v>
      </c>
      <c r="B13" s="85"/>
      <c r="C13" s="87" t="e">
        <f>SUM('2019 Donahues Program'!#REF!)</f>
        <v>#REF!</v>
      </c>
      <c r="D13" s="87"/>
      <c r="E13" s="87" t="e">
        <f>SUM('2019 Donahues Program'!#REF!)</f>
        <v>#REF!</v>
      </c>
      <c r="F13" s="87"/>
      <c r="G13" s="87" t="e">
        <f>SUM('2019 Donahues Program'!#REF!)</f>
        <v>#REF!</v>
      </c>
      <c r="H13" s="87"/>
      <c r="I13" s="87" t="e">
        <f>SUM('2019 Donahues Program'!#REF!)</f>
        <v>#REF!</v>
      </c>
      <c r="J13" s="87"/>
      <c r="K13" s="87" t="e">
        <f>SUM('2019 Donahues Program'!#REF!)</f>
        <v>#REF!</v>
      </c>
      <c r="L13" s="87"/>
      <c r="M13" s="87" t="e">
        <f>SUM('2019 Donahues Program'!#REF!)</f>
        <v>#REF!</v>
      </c>
      <c r="N13" s="87"/>
      <c r="O13" s="96" t="e">
        <f t="shared" si="3"/>
        <v>#REF!</v>
      </c>
      <c r="P13" s="89"/>
      <c r="Q13" s="97" t="e">
        <f>SUM('2019 Donahues Program'!#REF!)</f>
        <v>#REF!</v>
      </c>
      <c r="R13" s="98" t="str">
        <f t="shared" si="0"/>
        <v/>
      </c>
      <c r="S13" s="99">
        <v>1</v>
      </c>
      <c r="AF13" s="92" t="e">
        <f t="shared" si="4"/>
        <v>#REF!</v>
      </c>
      <c r="AG13" s="93"/>
      <c r="AH13" s="94" t="e">
        <f t="shared" si="2"/>
        <v>#REF!</v>
      </c>
    </row>
    <row r="14" spans="1:44" x14ac:dyDescent="0.15">
      <c r="A14" s="95" t="s">
        <v>147</v>
      </c>
      <c r="B14" s="85"/>
      <c r="C14" s="87" t="e">
        <f>SUM('2019 Donahues Program'!#REF!)</f>
        <v>#REF!</v>
      </c>
      <c r="D14" s="87"/>
      <c r="E14" s="87" t="e">
        <f>SUM('2019 Donahues Program'!#REF!)</f>
        <v>#REF!</v>
      </c>
      <c r="F14" s="87"/>
      <c r="G14" s="87" t="e">
        <f>SUM('2019 Donahues Program'!#REF!)</f>
        <v>#REF!</v>
      </c>
      <c r="H14" s="87"/>
      <c r="I14" s="87" t="e">
        <f>SUM('2019 Donahues Program'!#REF!)</f>
        <v>#REF!</v>
      </c>
      <c r="J14" s="87"/>
      <c r="K14" s="87" t="e">
        <f>SUM('2019 Donahues Program'!#REF!)</f>
        <v>#REF!</v>
      </c>
      <c r="L14" s="87"/>
      <c r="M14" s="87" t="e">
        <f>SUM('2019 Donahues Program'!#REF!)</f>
        <v>#REF!</v>
      </c>
      <c r="N14" s="87"/>
      <c r="O14" s="96" t="e">
        <f t="shared" si="3"/>
        <v>#REF!</v>
      </c>
      <c r="P14" s="89"/>
      <c r="Q14" s="97" t="e">
        <f>SUM('2019 Donahues Program'!#REF!)</f>
        <v>#REF!</v>
      </c>
      <c r="R14" s="98" t="str">
        <f t="shared" si="0"/>
        <v/>
      </c>
      <c r="S14" s="99">
        <v>1</v>
      </c>
      <c r="AF14" s="92" t="e">
        <f t="shared" si="4"/>
        <v>#REF!</v>
      </c>
      <c r="AG14" s="93"/>
      <c r="AH14" s="94" t="e">
        <f t="shared" si="2"/>
        <v>#REF!</v>
      </c>
      <c r="AM14" s="101" t="str">
        <f>C2</f>
        <v/>
      </c>
      <c r="AN14" s="101" t="str">
        <f>E2</f>
        <v/>
      </c>
      <c r="AO14" s="101" t="str">
        <f>G2</f>
        <v/>
      </c>
      <c r="AP14" s="101" t="str">
        <f>I2</f>
        <v/>
      </c>
      <c r="AQ14" s="101" t="str">
        <f>K2</f>
        <v/>
      </c>
      <c r="AR14" s="101" t="e">
        <f>M2</f>
        <v>#REF!</v>
      </c>
    </row>
    <row r="15" spans="1:44" x14ac:dyDescent="0.15">
      <c r="A15" s="102" t="s">
        <v>30</v>
      </c>
      <c r="B15" s="85"/>
      <c r="C15" s="87" t="e">
        <f>SUM('2019 Donahues Program'!#REF!)</f>
        <v>#REF!</v>
      </c>
      <c r="D15" s="87"/>
      <c r="E15" s="87" t="e">
        <f>SUM('2019 Donahues Program'!#REF!)</f>
        <v>#REF!</v>
      </c>
      <c r="F15" s="87"/>
      <c r="G15" s="87" t="e">
        <f>SUM('2019 Donahues Program'!#REF!)</f>
        <v>#REF!</v>
      </c>
      <c r="H15" s="87"/>
      <c r="I15" s="87" t="e">
        <f>SUM('2019 Donahues Program'!#REF!)</f>
        <v>#REF!</v>
      </c>
      <c r="J15" s="87"/>
      <c r="K15" s="87" t="e">
        <f>SUM('2019 Donahues Program'!#REF!)</f>
        <v>#REF!</v>
      </c>
      <c r="L15" s="87"/>
      <c r="M15" s="87" t="e">
        <f>SUM('2019 Donahues Program'!#REF!)</f>
        <v>#REF!</v>
      </c>
      <c r="N15" s="87"/>
      <c r="O15" s="96" t="e">
        <f t="shared" si="3"/>
        <v>#REF!</v>
      </c>
      <c r="P15" s="89"/>
      <c r="Q15" s="97" t="e">
        <f>SUM('2019 Donahues Program'!#REF!)</f>
        <v>#REF!</v>
      </c>
      <c r="R15" s="98" t="str">
        <f t="shared" si="0"/>
        <v/>
      </c>
      <c r="S15" s="99">
        <v>1</v>
      </c>
      <c r="AF15" s="92" t="e">
        <f t="shared" si="4"/>
        <v>#REF!</v>
      </c>
      <c r="AG15" s="93"/>
      <c r="AH15" s="94" t="e">
        <f t="shared" si="2"/>
        <v>#REF!</v>
      </c>
      <c r="AM15" s="57" t="e">
        <f>'2019 Donahues Program'!#REF!</f>
        <v>#REF!</v>
      </c>
      <c r="AN15" s="57" t="e">
        <f>'2019 Donahues Program'!#REF!</f>
        <v>#REF!</v>
      </c>
      <c r="AO15" s="57" t="e">
        <f>'2019 Donahues Program'!#REF!</f>
        <v>#REF!</v>
      </c>
      <c r="AP15" s="57" t="e">
        <f>'2019 Donahues Program'!#REF!</f>
        <v>#REF!</v>
      </c>
      <c r="AQ15" s="57" t="e">
        <f>'2019 Donahues Program'!#REF!</f>
        <v>#REF!</v>
      </c>
      <c r="AR15" s="57" t="e">
        <f>'2019 Donahues Program'!#REF!</f>
        <v>#REF!</v>
      </c>
    </row>
    <row r="16" spans="1:44" x14ac:dyDescent="0.15">
      <c r="A16" s="102" t="s">
        <v>148</v>
      </c>
      <c r="B16" s="85"/>
      <c r="C16" s="87" t="e">
        <f>SUM('2019 Donahues Program'!#REF!)</f>
        <v>#REF!</v>
      </c>
      <c r="D16" s="87"/>
      <c r="E16" s="87" t="e">
        <f>SUM('2019 Donahues Program'!#REF!)</f>
        <v>#REF!</v>
      </c>
      <c r="F16" s="87"/>
      <c r="G16" s="87" t="e">
        <f>SUM('2019 Donahues Program'!#REF!)</f>
        <v>#REF!</v>
      </c>
      <c r="H16" s="87"/>
      <c r="I16" s="87" t="e">
        <f>SUM('2019 Donahues Program'!#REF!)</f>
        <v>#REF!</v>
      </c>
      <c r="J16" s="87"/>
      <c r="K16" s="87" t="e">
        <f>SUM('2019 Donahues Program'!#REF!)</f>
        <v>#REF!</v>
      </c>
      <c r="L16" s="87"/>
      <c r="M16" s="87" t="e">
        <f>SUM('2019 Donahues Program'!#REF!)</f>
        <v>#REF!</v>
      </c>
      <c r="N16" s="87"/>
      <c r="O16" s="96" t="e">
        <f t="shared" si="3"/>
        <v>#REF!</v>
      </c>
      <c r="P16" s="89"/>
      <c r="Q16" s="97" t="e">
        <f>SUM('2019 Donahues Program'!#REF!)</f>
        <v>#REF!</v>
      </c>
      <c r="R16" s="98" t="str">
        <f t="shared" si="0"/>
        <v/>
      </c>
      <c r="S16" s="99">
        <v>1</v>
      </c>
      <c r="AF16" s="92" t="e">
        <f t="shared" si="4"/>
        <v>#REF!</v>
      </c>
      <c r="AG16" s="93"/>
      <c r="AH16" s="94" t="e">
        <f t="shared" si="2"/>
        <v>#REF!</v>
      </c>
    </row>
    <row r="17" spans="1:46" x14ac:dyDescent="0.15">
      <c r="A17" s="102" t="s">
        <v>28</v>
      </c>
      <c r="B17" s="85"/>
      <c r="C17" s="87" t="e">
        <f>SUM('2019 Donahues Program'!#REF!)</f>
        <v>#REF!</v>
      </c>
      <c r="D17" s="87"/>
      <c r="E17" s="87" t="e">
        <f>SUM('2019 Donahues Program'!#REF!)</f>
        <v>#REF!</v>
      </c>
      <c r="F17" s="87"/>
      <c r="G17" s="87" t="e">
        <f>SUM('2019 Donahues Program'!#REF!)</f>
        <v>#REF!</v>
      </c>
      <c r="H17" s="87"/>
      <c r="I17" s="87" t="e">
        <f>SUM('2019 Donahues Program'!#REF!)</f>
        <v>#REF!</v>
      </c>
      <c r="J17" s="87"/>
      <c r="K17" s="87" t="e">
        <f>SUM('2019 Donahues Program'!#REF!)</f>
        <v>#REF!</v>
      </c>
      <c r="L17" s="87"/>
      <c r="M17" s="87" t="e">
        <f>SUM('2019 Donahues Program'!#REF!)</f>
        <v>#REF!</v>
      </c>
      <c r="N17" s="87"/>
      <c r="O17" s="96" t="e">
        <f t="shared" si="3"/>
        <v>#REF!</v>
      </c>
      <c r="P17" s="89"/>
      <c r="Q17" s="97" t="e">
        <f>SUM('2019 Donahues Program'!#REF!)</f>
        <v>#REF!</v>
      </c>
      <c r="R17" s="98" t="str">
        <f t="shared" si="0"/>
        <v/>
      </c>
      <c r="S17" s="99">
        <v>1</v>
      </c>
      <c r="AF17" s="92" t="e">
        <f t="shared" si="4"/>
        <v>#REF!</v>
      </c>
      <c r="AG17" s="93"/>
      <c r="AH17" s="94" t="e">
        <f t="shared" si="2"/>
        <v>#REF!</v>
      </c>
    </row>
    <row r="18" spans="1:46" x14ac:dyDescent="0.15">
      <c r="A18" s="102" t="s">
        <v>149</v>
      </c>
      <c r="B18" s="85"/>
      <c r="C18" s="87" t="e">
        <f>SUM('2019 Donahues Program'!#REF!)</f>
        <v>#REF!</v>
      </c>
      <c r="D18" s="87"/>
      <c r="E18" s="87" t="e">
        <f>SUM('2019 Donahues Program'!#REF!)</f>
        <v>#REF!</v>
      </c>
      <c r="F18" s="87"/>
      <c r="G18" s="87" t="e">
        <f>SUM('2019 Donahues Program'!#REF!)</f>
        <v>#REF!</v>
      </c>
      <c r="H18" s="87"/>
      <c r="I18" s="87" t="e">
        <f>SUM('2019 Donahues Program'!#REF!)</f>
        <v>#REF!</v>
      </c>
      <c r="J18" s="87"/>
      <c r="K18" s="87" t="e">
        <f>SUM('2019 Donahues Program'!#REF!)</f>
        <v>#REF!</v>
      </c>
      <c r="L18" s="87"/>
      <c r="M18" s="87" t="e">
        <f>SUM('2019 Donahues Program'!#REF!)</f>
        <v>#REF!</v>
      </c>
      <c r="N18" s="87"/>
      <c r="O18" s="96" t="e">
        <f t="shared" si="3"/>
        <v>#REF!</v>
      </c>
      <c r="P18" s="89"/>
      <c r="Q18" s="97" t="e">
        <f>SUM('2019 Donahues Program'!#REF!)</f>
        <v>#REF!</v>
      </c>
      <c r="R18" s="98" t="str">
        <f t="shared" si="0"/>
        <v/>
      </c>
      <c r="S18" s="99">
        <v>1</v>
      </c>
      <c r="AF18" s="92" t="e">
        <f t="shared" si="4"/>
        <v>#REF!</v>
      </c>
      <c r="AG18" s="93"/>
      <c r="AH18" s="94" t="e">
        <f t="shared" si="2"/>
        <v>#REF!</v>
      </c>
    </row>
    <row r="19" spans="1:46" x14ac:dyDescent="0.15">
      <c r="A19" s="102" t="s">
        <v>123</v>
      </c>
      <c r="B19" s="85"/>
      <c r="C19" s="87" t="e">
        <f>SUM('2019 Donahues Program'!#REF!)</f>
        <v>#REF!</v>
      </c>
      <c r="D19" s="87"/>
      <c r="E19" s="87" t="e">
        <f>SUM('2019 Donahues Program'!#REF!)</f>
        <v>#REF!</v>
      </c>
      <c r="F19" s="87"/>
      <c r="G19" s="87" t="e">
        <f>SUM('2019 Donahues Program'!#REF!)</f>
        <v>#REF!</v>
      </c>
      <c r="H19" s="87"/>
      <c r="I19" s="87" t="e">
        <f>SUM('2019 Donahues Program'!#REF!)</f>
        <v>#REF!</v>
      </c>
      <c r="J19" s="87"/>
      <c r="K19" s="87" t="e">
        <f>SUM('2019 Donahues Program'!#REF!)</f>
        <v>#REF!</v>
      </c>
      <c r="L19" s="87"/>
      <c r="M19" s="87" t="e">
        <f>SUM('2019 Donahues Program'!#REF!)</f>
        <v>#REF!</v>
      </c>
      <c r="N19" s="87"/>
      <c r="O19" s="96" t="e">
        <f t="shared" si="3"/>
        <v>#REF!</v>
      </c>
      <c r="P19" s="89"/>
      <c r="Q19" s="97" t="e">
        <f>SUM('2019 Donahues Program'!#REF!)</f>
        <v>#REF!</v>
      </c>
      <c r="R19" s="98" t="str">
        <f t="shared" si="0"/>
        <v/>
      </c>
      <c r="S19" s="99">
        <v>1</v>
      </c>
      <c r="AF19" s="92" t="e">
        <f t="shared" si="4"/>
        <v>#REF!</v>
      </c>
      <c r="AG19" s="93"/>
      <c r="AH19" s="94" t="e">
        <f t="shared" si="2"/>
        <v>#REF!</v>
      </c>
      <c r="AM19" s="55" t="str">
        <f>AQ19</f>
        <v>Astilbe</v>
      </c>
      <c r="AN19" s="55" t="e">
        <f>AR19</f>
        <v>#REF!</v>
      </c>
      <c r="AQ19" s="55" t="str">
        <f t="shared" ref="AQ19:AQ24" si="5">A5</f>
        <v>Astilbe</v>
      </c>
      <c r="AR19" s="55" t="e">
        <f t="shared" ref="AR19:AR24" si="6">Q5</f>
        <v>#REF!</v>
      </c>
      <c r="AT19" s="103"/>
    </row>
    <row r="20" spans="1:46" x14ac:dyDescent="0.15">
      <c r="A20" s="102" t="s">
        <v>124</v>
      </c>
      <c r="B20" s="85"/>
      <c r="C20" s="87" t="e">
        <f>SUM('2019 Donahues Program'!#REF!)</f>
        <v>#REF!</v>
      </c>
      <c r="D20" s="87"/>
      <c r="E20" s="87" t="e">
        <f>SUM('2019 Donahues Program'!#REF!)</f>
        <v>#REF!</v>
      </c>
      <c r="F20" s="87"/>
      <c r="G20" s="87" t="e">
        <f>SUM('2019 Donahues Program'!#REF!)</f>
        <v>#REF!</v>
      </c>
      <c r="H20" s="87"/>
      <c r="I20" s="87" t="e">
        <f>SUM('2019 Donahues Program'!#REF!)</f>
        <v>#REF!</v>
      </c>
      <c r="J20" s="87"/>
      <c r="K20" s="87" t="e">
        <f>SUM('2019 Donahues Program'!#REF!)</f>
        <v>#REF!</v>
      </c>
      <c r="L20" s="87"/>
      <c r="M20" s="87" t="e">
        <f>SUM('2019 Donahues Program'!#REF!)</f>
        <v>#REF!</v>
      </c>
      <c r="N20" s="87"/>
      <c r="O20" s="96" t="e">
        <f t="shared" si="3"/>
        <v>#REF!</v>
      </c>
      <c r="P20" s="89"/>
      <c r="Q20" s="97" t="e">
        <f>SUM('2019 Donahues Program'!#REF!)</f>
        <v>#REF!</v>
      </c>
      <c r="R20" s="98" t="str">
        <f t="shared" si="0"/>
        <v/>
      </c>
      <c r="S20" s="99">
        <v>1</v>
      </c>
      <c r="AF20" s="92" t="e">
        <f t="shared" si="4"/>
        <v>#REF!</v>
      </c>
      <c r="AG20" s="93"/>
      <c r="AH20" s="94" t="e">
        <f t="shared" si="2"/>
        <v>#REF!</v>
      </c>
      <c r="AM20" s="55" t="str">
        <f t="shared" ref="AM20:AM44" si="7">AQ20</f>
        <v>Coreopsis</v>
      </c>
      <c r="AN20" s="55" t="e">
        <f t="shared" ref="AN20:AN44" si="8">AR20</f>
        <v>#REF!</v>
      </c>
      <c r="AQ20" s="55" t="str">
        <f t="shared" si="5"/>
        <v>Coreopsis</v>
      </c>
      <c r="AR20" s="55" t="e">
        <f t="shared" si="6"/>
        <v>#REF!</v>
      </c>
      <c r="AT20" s="103"/>
    </row>
    <row r="21" spans="1:46" x14ac:dyDescent="0.15">
      <c r="A21" s="102" t="s">
        <v>150</v>
      </c>
      <c r="B21" s="85"/>
      <c r="C21" s="87" t="e">
        <f>SUM('2019 Donahues Program'!#REF!)</f>
        <v>#REF!</v>
      </c>
      <c r="D21" s="87"/>
      <c r="E21" s="87" t="e">
        <f>SUM('2019 Donahues Program'!#REF!)</f>
        <v>#REF!</v>
      </c>
      <c r="F21" s="87"/>
      <c r="G21" s="87" t="e">
        <f>SUM('2019 Donahues Program'!#REF!)</f>
        <v>#REF!</v>
      </c>
      <c r="H21" s="87"/>
      <c r="I21" s="87" t="e">
        <f>SUM('2019 Donahues Program'!#REF!)</f>
        <v>#REF!</v>
      </c>
      <c r="J21" s="87"/>
      <c r="K21" s="87" t="e">
        <f>SUM('2019 Donahues Program'!#REF!)</f>
        <v>#REF!</v>
      </c>
      <c r="L21" s="87"/>
      <c r="M21" s="87" t="e">
        <f>SUM('2019 Donahues Program'!#REF!)</f>
        <v>#REF!</v>
      </c>
      <c r="N21" s="87"/>
      <c r="O21" s="96" t="e">
        <f t="shared" si="3"/>
        <v>#REF!</v>
      </c>
      <c r="P21" s="89"/>
      <c r="Q21" s="97" t="e">
        <f>SUM('2019 Donahues Program'!#REF!)</f>
        <v>#REF!</v>
      </c>
      <c r="R21" s="98" t="str">
        <f t="shared" si="0"/>
        <v/>
      </c>
      <c r="S21" s="99">
        <v>1</v>
      </c>
      <c r="AF21" s="92" t="e">
        <f t="shared" si="4"/>
        <v>#REF!</v>
      </c>
      <c r="AG21" s="93"/>
      <c r="AH21" s="94" t="e">
        <f t="shared" si="2"/>
        <v>#REF!</v>
      </c>
      <c r="AM21" s="55" t="str">
        <f t="shared" si="7"/>
        <v>Clematis</v>
      </c>
      <c r="AN21" s="55" t="e">
        <f t="shared" si="8"/>
        <v>#REF!</v>
      </c>
      <c r="AQ21" s="55" t="str">
        <f t="shared" si="5"/>
        <v>Clematis</v>
      </c>
      <c r="AR21" s="55" t="e">
        <f t="shared" si="6"/>
        <v>#REF!</v>
      </c>
      <c r="AT21" s="103"/>
    </row>
    <row r="22" spans="1:46" x14ac:dyDescent="0.15">
      <c r="A22" s="102" t="s">
        <v>151</v>
      </c>
      <c r="B22" s="85"/>
      <c r="C22" s="87" t="e">
        <f>SUM('2019 Donahues Program'!#REF!)</f>
        <v>#REF!</v>
      </c>
      <c r="D22" s="87"/>
      <c r="E22" s="87" t="e">
        <f>SUM('2019 Donahues Program'!#REF!)</f>
        <v>#REF!</v>
      </c>
      <c r="F22" s="87"/>
      <c r="G22" s="87" t="e">
        <f>SUM('2019 Donahues Program'!#REF!)</f>
        <v>#REF!</v>
      </c>
      <c r="H22" s="87"/>
      <c r="I22" s="87" t="e">
        <f>SUM('2019 Donahues Program'!#REF!)</f>
        <v>#REF!</v>
      </c>
      <c r="J22" s="87"/>
      <c r="K22" s="87" t="e">
        <f>SUM('2019 Donahues Program'!#REF!)</f>
        <v>#REF!</v>
      </c>
      <c r="L22" s="87"/>
      <c r="M22" s="87" t="e">
        <f>SUM('2019 Donahues Program'!#REF!)</f>
        <v>#REF!</v>
      </c>
      <c r="N22" s="87"/>
      <c r="O22" s="96" t="e">
        <f t="shared" si="3"/>
        <v>#REF!</v>
      </c>
      <c r="P22" s="89"/>
      <c r="Q22" s="97" t="e">
        <f>SUM('2019 Donahues Program'!#REF!)</f>
        <v>#REF!</v>
      </c>
      <c r="R22" s="98" t="str">
        <f t="shared" si="0"/>
        <v/>
      </c>
      <c r="S22" s="99">
        <v>1</v>
      </c>
      <c r="AF22" s="92" t="e">
        <f t="shared" si="4"/>
        <v>#REF!</v>
      </c>
      <c r="AG22" s="93"/>
      <c r="AH22" s="94" t="e">
        <f t="shared" si="2"/>
        <v>#REF!</v>
      </c>
      <c r="AM22" s="55" t="str">
        <f t="shared" si="7"/>
        <v>Dianthus</v>
      </c>
      <c r="AN22" s="55" t="e">
        <f t="shared" si="8"/>
        <v>#REF!</v>
      </c>
      <c r="AQ22" s="55" t="str">
        <f t="shared" si="5"/>
        <v>Dianthus</v>
      </c>
      <c r="AR22" s="55" t="e">
        <f t="shared" si="6"/>
        <v>#REF!</v>
      </c>
      <c r="AT22" s="103"/>
    </row>
    <row r="23" spans="1:46" x14ac:dyDescent="0.15">
      <c r="A23" s="102" t="s">
        <v>152</v>
      </c>
      <c r="B23" s="85"/>
      <c r="C23" s="87" t="e">
        <f>SUM('2019 Donahues Program'!#REF!)</f>
        <v>#REF!</v>
      </c>
      <c r="D23" s="87"/>
      <c r="E23" s="87" t="e">
        <f>SUM('2019 Donahues Program'!#REF!)</f>
        <v>#REF!</v>
      </c>
      <c r="F23" s="87"/>
      <c r="G23" s="87" t="e">
        <f>SUM('2019 Donahues Program'!#REF!)</f>
        <v>#REF!</v>
      </c>
      <c r="H23" s="87"/>
      <c r="I23" s="87" t="e">
        <f>SUM('2019 Donahues Program'!#REF!)</f>
        <v>#REF!</v>
      </c>
      <c r="J23" s="87"/>
      <c r="K23" s="87" t="e">
        <f>SUM('2019 Donahues Program'!#REF!)</f>
        <v>#REF!</v>
      </c>
      <c r="L23" s="87"/>
      <c r="M23" s="87" t="e">
        <f>SUM('2019 Donahues Program'!#REF!)</f>
        <v>#REF!</v>
      </c>
      <c r="N23" s="87"/>
      <c r="O23" s="96" t="e">
        <f t="shared" si="3"/>
        <v>#REF!</v>
      </c>
      <c r="P23" s="89"/>
      <c r="Q23" s="97" t="e">
        <f>SUM('2019 Donahues Program'!#REF!)</f>
        <v>#REF!</v>
      </c>
      <c r="R23" s="98" t="str">
        <f t="shared" si="0"/>
        <v/>
      </c>
      <c r="S23" s="99">
        <v>1</v>
      </c>
      <c r="AF23" s="92" t="e">
        <f t="shared" si="4"/>
        <v>#REF!</v>
      </c>
      <c r="AG23" s="93"/>
      <c r="AH23" s="94" t="e">
        <f t="shared" si="2"/>
        <v>#REF!</v>
      </c>
      <c r="AM23" s="55" t="str">
        <f t="shared" si="7"/>
        <v>Dicentra</v>
      </c>
      <c r="AN23" s="55" t="e">
        <f t="shared" si="8"/>
        <v>#REF!</v>
      </c>
      <c r="AQ23" s="55" t="str">
        <f t="shared" si="5"/>
        <v>Dicentra</v>
      </c>
      <c r="AR23" s="55" t="e">
        <f t="shared" si="6"/>
        <v>#REF!</v>
      </c>
      <c r="AT23" s="103"/>
    </row>
    <row r="24" spans="1:46" x14ac:dyDescent="0.15">
      <c r="A24" s="102" t="s">
        <v>153</v>
      </c>
      <c r="B24" s="85"/>
      <c r="C24" s="87" t="e">
        <f>SUM('2019 Donahues Program'!#REF!)</f>
        <v>#REF!</v>
      </c>
      <c r="D24" s="87"/>
      <c r="E24" s="87" t="e">
        <f>SUM('2019 Donahues Program'!#REF!)</f>
        <v>#REF!</v>
      </c>
      <c r="F24" s="87"/>
      <c r="G24" s="87" t="e">
        <f>SUM('2019 Donahues Program'!#REF!)</f>
        <v>#REF!</v>
      </c>
      <c r="H24" s="87"/>
      <c r="I24" s="87" t="e">
        <f>SUM('2019 Donahues Program'!#REF!)</f>
        <v>#REF!</v>
      </c>
      <c r="J24" s="87"/>
      <c r="K24" s="87" t="e">
        <f>SUM('2019 Donahues Program'!#REF!)</f>
        <v>#REF!</v>
      </c>
      <c r="L24" s="87"/>
      <c r="M24" s="87" t="e">
        <f>SUM('2019 Donahues Program'!#REF!)</f>
        <v>#REF!</v>
      </c>
      <c r="N24" s="87"/>
      <c r="O24" s="96" t="e">
        <f t="shared" si="3"/>
        <v>#REF!</v>
      </c>
      <c r="P24" s="89"/>
      <c r="Q24" s="97" t="e">
        <f>SUM('2019 Donahues Program'!#REF!)</f>
        <v>#REF!</v>
      </c>
      <c r="R24" s="98" t="str">
        <f>IF(ISERROR(O24/Q24),"",(O24/Q24))</f>
        <v/>
      </c>
      <c r="S24" s="99">
        <v>1</v>
      </c>
      <c r="AF24" s="92" t="e">
        <f t="shared" si="4"/>
        <v>#REF!</v>
      </c>
      <c r="AG24" s="93"/>
      <c r="AH24" s="94" t="e">
        <f t="shared" si="2"/>
        <v>#REF!</v>
      </c>
      <c r="AM24" s="55" t="str">
        <f t="shared" si="7"/>
        <v>Echinacea</v>
      </c>
      <c r="AN24" s="55" t="e">
        <f t="shared" si="8"/>
        <v>#REF!</v>
      </c>
      <c r="AQ24" s="55" t="str">
        <f t="shared" si="5"/>
        <v>Echinacea</v>
      </c>
      <c r="AR24" s="55" t="e">
        <f t="shared" si="6"/>
        <v>#REF!</v>
      </c>
      <c r="AT24" s="104"/>
    </row>
    <row r="25" spans="1:46" x14ac:dyDescent="0.15">
      <c r="A25" s="102" t="s">
        <v>154</v>
      </c>
      <c r="B25" s="85"/>
      <c r="C25" s="87" t="e">
        <f>SUM('2019 Donahues Program'!#REF!)</f>
        <v>#REF!</v>
      </c>
      <c r="D25" s="87"/>
      <c r="E25" s="87" t="e">
        <f>SUM('2019 Donahues Program'!#REF!)</f>
        <v>#REF!</v>
      </c>
      <c r="F25" s="87"/>
      <c r="G25" s="87" t="e">
        <f>SUM('2019 Donahues Program'!#REF!)</f>
        <v>#REF!</v>
      </c>
      <c r="H25" s="87"/>
      <c r="I25" s="87" t="e">
        <f>SUM('2019 Donahues Program'!#REF!)</f>
        <v>#REF!</v>
      </c>
      <c r="J25" s="87"/>
      <c r="K25" s="87" t="e">
        <f>SUM('2019 Donahues Program'!#REF!)</f>
        <v>#REF!</v>
      </c>
      <c r="L25" s="87"/>
      <c r="M25" s="87" t="e">
        <f>SUM('2019 Donahues Program'!#REF!)</f>
        <v>#REF!</v>
      </c>
      <c r="N25" s="87"/>
      <c r="O25" s="96" t="e">
        <f t="shared" si="3"/>
        <v>#REF!</v>
      </c>
      <c r="P25" s="89"/>
      <c r="Q25" s="97" t="e">
        <f>SUM('2019 Donahues Program'!#REF!)</f>
        <v>#REF!</v>
      </c>
      <c r="R25" s="98" t="str">
        <f t="shared" si="0"/>
        <v/>
      </c>
      <c r="S25" s="99">
        <v>1</v>
      </c>
      <c r="AF25" s="92" t="e">
        <f t="shared" si="4"/>
        <v>#REF!</v>
      </c>
      <c r="AG25" s="93"/>
      <c r="AH25" s="94" t="e">
        <f t="shared" si="2"/>
        <v>#REF!</v>
      </c>
      <c r="AM25" s="55" t="str">
        <f t="shared" si="7"/>
        <v>Ferns</v>
      </c>
      <c r="AN25" s="55" t="e">
        <f t="shared" si="8"/>
        <v>#REF!</v>
      </c>
      <c r="AQ25" s="55" t="str">
        <f t="shared" ref="AQ25:AQ38" si="9">A11</f>
        <v>Ferns</v>
      </c>
      <c r="AR25" s="55" t="e">
        <f t="shared" ref="AR25:AR38" si="10">Q11</f>
        <v>#REF!</v>
      </c>
      <c r="AT25" s="103"/>
    </row>
    <row r="26" spans="1:46" x14ac:dyDescent="0.15">
      <c r="A26" s="102" t="s">
        <v>155</v>
      </c>
      <c r="B26" s="85"/>
      <c r="C26" s="87" t="e">
        <f>SUM('2019 Donahues Program'!#REF!)</f>
        <v>#REF!</v>
      </c>
      <c r="D26" s="87"/>
      <c r="E26" s="87" t="e">
        <f>SUM('2019 Donahues Program'!#REF!)</f>
        <v>#REF!</v>
      </c>
      <c r="F26" s="87"/>
      <c r="G26" s="87" t="e">
        <f>SUM('2019 Donahues Program'!#REF!)</f>
        <v>#REF!</v>
      </c>
      <c r="H26" s="87"/>
      <c r="I26" s="87" t="e">
        <f>SUM('2019 Donahues Program'!#REF!)</f>
        <v>#REF!</v>
      </c>
      <c r="J26" s="87"/>
      <c r="K26" s="87" t="e">
        <f>SUM('2019 Donahues Program'!#REF!)</f>
        <v>#REF!</v>
      </c>
      <c r="L26" s="87"/>
      <c r="M26" s="87" t="e">
        <f>SUM('2019 Donahues Program'!#REF!)</f>
        <v>#REF!</v>
      </c>
      <c r="N26" s="87"/>
      <c r="O26" s="96" t="e">
        <f t="shared" si="3"/>
        <v>#REF!</v>
      </c>
      <c r="P26" s="89"/>
      <c r="Q26" s="97" t="e">
        <f>SUM('2019 Donahues Program'!#REF!)</f>
        <v>#REF!</v>
      </c>
      <c r="R26" s="98" t="str">
        <f t="shared" si="0"/>
        <v/>
      </c>
      <c r="S26" s="99">
        <v>1</v>
      </c>
      <c r="AF26" s="92" t="e">
        <f t="shared" si="4"/>
        <v>#REF!</v>
      </c>
      <c r="AG26" s="93"/>
      <c r="AH26" s="94" t="e">
        <f t="shared" si="2"/>
        <v>#REF!</v>
      </c>
      <c r="AM26" s="55" t="str">
        <f t="shared" si="7"/>
        <v>Geraniums</v>
      </c>
      <c r="AN26" s="55" t="e">
        <f t="shared" si="8"/>
        <v>#REF!</v>
      </c>
      <c r="AQ26" s="55" t="str">
        <f t="shared" si="9"/>
        <v>Geraniums</v>
      </c>
      <c r="AR26" s="55" t="e">
        <f t="shared" si="10"/>
        <v>#REF!</v>
      </c>
      <c r="AT26" s="103"/>
    </row>
    <row r="27" spans="1:46" x14ac:dyDescent="0.15">
      <c r="A27" s="102" t="s">
        <v>156</v>
      </c>
      <c r="B27" s="85"/>
      <c r="C27" s="87" t="e">
        <f>SUM('2019 Donahues Program'!#REF!)</f>
        <v>#REF!</v>
      </c>
      <c r="D27" s="87"/>
      <c r="E27" s="87" t="e">
        <f>SUM('2019 Donahues Program'!#REF!)</f>
        <v>#REF!</v>
      </c>
      <c r="F27" s="87"/>
      <c r="G27" s="87" t="e">
        <f>SUM('2019 Donahues Program'!#REF!)</f>
        <v>#REF!</v>
      </c>
      <c r="H27" s="87"/>
      <c r="I27" s="87" t="e">
        <f>SUM('2019 Donahues Program'!#REF!)</f>
        <v>#REF!</v>
      </c>
      <c r="J27" s="87"/>
      <c r="K27" s="87" t="e">
        <f>SUM('2019 Donahues Program'!#REF!)</f>
        <v>#REF!</v>
      </c>
      <c r="L27" s="87"/>
      <c r="M27" s="87" t="e">
        <f>SUM('2019 Donahues Program'!#REF!)</f>
        <v>#REF!</v>
      </c>
      <c r="N27" s="87"/>
      <c r="O27" s="96" t="e">
        <f t="shared" si="3"/>
        <v>#REF!</v>
      </c>
      <c r="P27" s="89"/>
      <c r="Q27" s="97" t="e">
        <f>SUM('2019 Donahues Program'!#REF!)</f>
        <v>#REF!</v>
      </c>
      <c r="R27" s="98" t="str">
        <f t="shared" si="0"/>
        <v/>
      </c>
      <c r="S27" s="99">
        <v>1</v>
      </c>
      <c r="AF27" s="92" t="e">
        <f t="shared" si="4"/>
        <v>#REF!</v>
      </c>
      <c r="AG27" s="93"/>
      <c r="AH27" s="94" t="e">
        <f t="shared" si="2"/>
        <v>#REF!</v>
      </c>
      <c r="AM27" s="55" t="str">
        <f t="shared" si="7"/>
        <v>Grasses</v>
      </c>
      <c r="AN27" s="55" t="e">
        <f t="shared" si="8"/>
        <v>#REF!</v>
      </c>
      <c r="AQ27" s="55" t="str">
        <f t="shared" si="9"/>
        <v>Grasses</v>
      </c>
      <c r="AR27" s="55" t="e">
        <f t="shared" si="10"/>
        <v>#REF!</v>
      </c>
      <c r="AT27" s="103"/>
    </row>
    <row r="28" spans="1:46" x14ac:dyDescent="0.15">
      <c r="A28" s="95" t="s">
        <v>157</v>
      </c>
      <c r="B28" s="85"/>
      <c r="C28" s="87" t="e">
        <f>SUM('2019 Donahues Program'!#REF!)</f>
        <v>#REF!</v>
      </c>
      <c r="D28" s="87"/>
      <c r="E28" s="87" t="e">
        <f>SUM('2019 Donahues Program'!#REF!)</f>
        <v>#REF!</v>
      </c>
      <c r="F28" s="87"/>
      <c r="G28" s="87" t="e">
        <f>SUM('2019 Donahues Program'!#REF!)</f>
        <v>#REF!</v>
      </c>
      <c r="H28" s="87"/>
      <c r="I28" s="87" t="e">
        <f>SUM('2019 Donahues Program'!#REF!)</f>
        <v>#REF!</v>
      </c>
      <c r="J28" s="87"/>
      <c r="K28" s="87" t="e">
        <f>SUM('2019 Donahues Program'!#REF!)</f>
        <v>#REF!</v>
      </c>
      <c r="L28" s="87"/>
      <c r="M28" s="87" t="e">
        <f>SUM('2019 Donahues Program'!#REF!)</f>
        <v>#REF!</v>
      </c>
      <c r="N28" s="87"/>
      <c r="O28" s="96" t="e">
        <f t="shared" si="3"/>
        <v>#REF!</v>
      </c>
      <c r="P28" s="89"/>
      <c r="Q28" s="97" t="e">
        <f>SUM('2019 Donahues Program'!#REF!)</f>
        <v>#REF!</v>
      </c>
      <c r="R28" s="98" t="str">
        <f t="shared" si="0"/>
        <v/>
      </c>
      <c r="S28" s="99">
        <v>1</v>
      </c>
      <c r="AF28" s="92" t="e">
        <f t="shared" si="4"/>
        <v>#REF!</v>
      </c>
      <c r="AG28" s="93"/>
      <c r="AH28" s="94" t="e">
        <f t="shared" si="2"/>
        <v>#REF!</v>
      </c>
      <c r="AM28" s="55" t="str">
        <f t="shared" si="7"/>
        <v>Hemerocallis</v>
      </c>
      <c r="AN28" s="55" t="e">
        <f t="shared" si="8"/>
        <v>#REF!</v>
      </c>
      <c r="AQ28" s="55" t="str">
        <f t="shared" si="9"/>
        <v>Hemerocallis</v>
      </c>
      <c r="AR28" s="55" t="e">
        <f t="shared" si="10"/>
        <v>#REF!</v>
      </c>
      <c r="AT28" s="103"/>
    </row>
    <row r="29" spans="1:46" x14ac:dyDescent="0.15">
      <c r="A29" s="95" t="s">
        <v>118</v>
      </c>
      <c r="B29" s="85"/>
      <c r="C29" s="87" t="e">
        <f>SUM('2019 Donahues Program'!#REF!)</f>
        <v>#REF!</v>
      </c>
      <c r="D29" s="87"/>
      <c r="E29" s="87" t="e">
        <f>SUM('2019 Donahues Program'!#REF!)</f>
        <v>#REF!</v>
      </c>
      <c r="F29" s="87"/>
      <c r="G29" s="87" t="e">
        <f>SUM('2019 Donahues Program'!#REF!)</f>
        <v>#REF!</v>
      </c>
      <c r="H29" s="87"/>
      <c r="I29" s="87" t="e">
        <f>SUM('2019 Donahues Program'!#REF!)</f>
        <v>#REF!</v>
      </c>
      <c r="J29" s="87"/>
      <c r="K29" s="87" t="e">
        <f>SUM('2019 Donahues Program'!#REF!)</f>
        <v>#REF!</v>
      </c>
      <c r="L29" s="87"/>
      <c r="M29" s="87" t="e">
        <f>SUM('2019 Donahues Program'!#REF!)</f>
        <v>#REF!</v>
      </c>
      <c r="N29" s="87"/>
      <c r="O29" s="96" t="e">
        <f t="shared" si="3"/>
        <v>#REF!</v>
      </c>
      <c r="P29" s="89"/>
      <c r="Q29" s="97" t="e">
        <f>SUM('2019 Donahues Program'!#REF!)</f>
        <v>#REF!</v>
      </c>
      <c r="R29" s="98" t="str">
        <f>IF(ISERROR(O29/Q29),"",(O29/Q29))</f>
        <v/>
      </c>
      <c r="S29" s="99">
        <v>1</v>
      </c>
      <c r="AF29" s="92" t="e">
        <f t="shared" si="4"/>
        <v>#REF!</v>
      </c>
      <c r="AG29" s="93"/>
      <c r="AH29" s="94" t="e">
        <f t="shared" si="2"/>
        <v>#REF!</v>
      </c>
      <c r="AM29" s="55" t="str">
        <f t="shared" si="7"/>
        <v>Heuchera</v>
      </c>
      <c r="AN29" s="55" t="e">
        <f t="shared" si="8"/>
        <v>#REF!</v>
      </c>
      <c r="AQ29" s="55" t="str">
        <f t="shared" si="9"/>
        <v>Heuchera</v>
      </c>
      <c r="AR29" s="55" t="e">
        <f t="shared" si="10"/>
        <v>#REF!</v>
      </c>
      <c r="AT29" s="105"/>
    </row>
    <row r="30" spans="1:46" ht="12" thickBot="1" x14ac:dyDescent="0.2">
      <c r="A30" s="102" t="s">
        <v>29</v>
      </c>
      <c r="B30" s="85"/>
      <c r="C30" s="87" t="e">
        <f>'2019 Donahues Program'!#REF!-SUM('Locked Report'!C5:C29)</f>
        <v>#REF!</v>
      </c>
      <c r="D30" s="87"/>
      <c r="E30" s="87" t="e">
        <f>'2019 Donahues Program'!#REF!-SUM('Locked Report'!E5:E29)</f>
        <v>#REF!</v>
      </c>
      <c r="F30" s="87"/>
      <c r="G30" s="87" t="e">
        <f>'2019 Donahues Program'!#REF!-SUM('Locked Report'!G5:G29)</f>
        <v>#REF!</v>
      </c>
      <c r="H30" s="87"/>
      <c r="I30" s="87" t="e">
        <f>'2019 Donahues Program'!#REF!-SUM('Locked Report'!I5:I29)</f>
        <v>#REF!</v>
      </c>
      <c r="J30" s="87"/>
      <c r="K30" s="87" t="e">
        <f>'2019 Donahues Program'!#REF!-SUM('Locked Report'!K5:K29)</f>
        <v>#REF!</v>
      </c>
      <c r="L30" s="87"/>
      <c r="M30" s="87" t="e">
        <f>'2019 Donahues Program'!#REF!-SUM('Locked Report'!M5:M29)</f>
        <v>#REF!</v>
      </c>
      <c r="N30" s="87"/>
      <c r="O30" s="96" t="e">
        <f t="shared" si="3"/>
        <v>#REF!</v>
      </c>
      <c r="P30" s="89"/>
      <c r="Q30" s="97" t="e">
        <f>'2019 Donahues Program'!#REF!-SUM('Locked Report'!Q5:Q29)</f>
        <v>#REF!</v>
      </c>
      <c r="R30" s="106" t="str">
        <f t="shared" si="0"/>
        <v/>
      </c>
      <c r="S30" s="99">
        <v>1</v>
      </c>
      <c r="AF30" s="92" t="e">
        <f t="shared" si="4"/>
        <v>#REF!</v>
      </c>
      <c r="AG30" s="93"/>
      <c r="AH30" s="94" t="e">
        <f t="shared" si="2"/>
        <v>#REF!</v>
      </c>
      <c r="AM30" s="55" t="str">
        <f t="shared" si="7"/>
        <v>Hosta</v>
      </c>
      <c r="AN30" s="55" t="e">
        <f t="shared" si="8"/>
        <v>#REF!</v>
      </c>
      <c r="AQ30" s="55" t="str">
        <f t="shared" si="9"/>
        <v>Hosta</v>
      </c>
      <c r="AR30" s="55" t="e">
        <f t="shared" si="10"/>
        <v>#REF!</v>
      </c>
      <c r="AT30" s="105"/>
    </row>
    <row r="31" spans="1:46" ht="12" thickBot="1" x14ac:dyDescent="0.2">
      <c r="A31" s="107" t="s">
        <v>119</v>
      </c>
      <c r="B31" s="108"/>
      <c r="C31" s="109" t="e">
        <f>SUM(C5:C30)</f>
        <v>#REF!</v>
      </c>
      <c r="D31" s="87"/>
      <c r="E31" s="109" t="e">
        <f>SUM(E5:E30)</f>
        <v>#REF!</v>
      </c>
      <c r="F31" s="87"/>
      <c r="G31" s="109" t="e">
        <f>SUM(G5:G30)</f>
        <v>#REF!</v>
      </c>
      <c r="H31" s="87"/>
      <c r="I31" s="109" t="e">
        <f>SUM(I5:I30)</f>
        <v>#REF!</v>
      </c>
      <c r="J31" s="87"/>
      <c r="K31" s="109" t="e">
        <f>SUM(K5:K30)</f>
        <v>#REF!</v>
      </c>
      <c r="L31" s="87"/>
      <c r="M31" s="109" t="e">
        <f>SUM(M5:M30)</f>
        <v>#REF!</v>
      </c>
      <c r="N31" s="87"/>
      <c r="O31" s="109" t="e">
        <f>SUM(O5:O30)</f>
        <v>#REF!</v>
      </c>
      <c r="P31" s="69"/>
      <c r="Q31" s="110" t="e">
        <f>SUM(Q5:Q30)</f>
        <v>#REF!</v>
      </c>
      <c r="R31" s="111" t="str">
        <f>IF(ISERROR(AF31/AH31),"",(AF31/AH31))</f>
        <v/>
      </c>
      <c r="S31" s="55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112" t="e">
        <f>SUM(AF5:AF30)</f>
        <v>#REF!</v>
      </c>
      <c r="AG31" s="56"/>
      <c r="AH31" s="113" t="e">
        <f>SUM(AH5:AH30)</f>
        <v>#REF!</v>
      </c>
      <c r="AI31" s="56"/>
      <c r="AM31" s="55" t="str">
        <f t="shared" si="7"/>
        <v>Iris (all species)</v>
      </c>
      <c r="AN31" s="55" t="e">
        <f t="shared" si="8"/>
        <v>#REF!</v>
      </c>
      <c r="AQ31" s="55" t="str">
        <f t="shared" si="9"/>
        <v>Iris (all species)</v>
      </c>
      <c r="AR31" s="55" t="e">
        <f t="shared" si="10"/>
        <v>#REF!</v>
      </c>
      <c r="AT31" s="105"/>
    </row>
    <row r="32" spans="1:46" x14ac:dyDescent="0.15">
      <c r="A32" s="114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S32" s="69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M32" s="55" t="str">
        <f t="shared" si="7"/>
        <v>Peony</v>
      </c>
      <c r="AN32" s="55" t="e">
        <f t="shared" si="8"/>
        <v>#REF!</v>
      </c>
      <c r="AQ32" s="55" t="str">
        <f t="shared" si="9"/>
        <v>Peony</v>
      </c>
      <c r="AR32" s="55" t="e">
        <f t="shared" si="10"/>
        <v>#REF!</v>
      </c>
      <c r="AT32" s="105"/>
    </row>
    <row r="33" spans="39:46" x14ac:dyDescent="0.15">
      <c r="AM33" s="55" t="str">
        <f t="shared" si="7"/>
        <v>Peony Tree</v>
      </c>
      <c r="AN33" s="55" t="e">
        <f t="shared" si="8"/>
        <v>#REF!</v>
      </c>
      <c r="AQ33" s="55" t="str">
        <f t="shared" si="9"/>
        <v>Peony Tree</v>
      </c>
      <c r="AR33" s="55" t="e">
        <f t="shared" si="10"/>
        <v>#REF!</v>
      </c>
      <c r="AT33" s="105"/>
    </row>
    <row r="34" spans="39:46" x14ac:dyDescent="0.15">
      <c r="AM34" s="55" t="str">
        <f t="shared" si="7"/>
        <v>Phlox (tall + creeping)</v>
      </c>
      <c r="AN34" s="55" t="e">
        <f t="shared" si="8"/>
        <v>#REF!</v>
      </c>
      <c r="AQ34" s="55" t="str">
        <f t="shared" si="9"/>
        <v>Phlox (tall + creeping)</v>
      </c>
      <c r="AR34" s="55" t="e">
        <f t="shared" si="10"/>
        <v>#REF!</v>
      </c>
      <c r="AT34" s="105"/>
    </row>
    <row r="35" spans="39:46" x14ac:dyDescent="0.15">
      <c r="AM35" s="55" t="str">
        <f t="shared" si="7"/>
        <v>Rudbeckia</v>
      </c>
      <c r="AN35" s="55" t="e">
        <f t="shared" si="8"/>
        <v>#REF!</v>
      </c>
      <c r="AQ35" s="55" t="str">
        <f t="shared" si="9"/>
        <v>Rudbeckia</v>
      </c>
      <c r="AR35" s="55" t="e">
        <f t="shared" si="10"/>
        <v>#REF!</v>
      </c>
      <c r="AT35" s="105"/>
    </row>
    <row r="36" spans="39:46" x14ac:dyDescent="0.15">
      <c r="AM36" s="55" t="str">
        <f t="shared" si="7"/>
        <v>Salvia</v>
      </c>
      <c r="AN36" s="55" t="e">
        <f t="shared" si="8"/>
        <v>#REF!</v>
      </c>
      <c r="AQ36" s="55" t="str">
        <f t="shared" si="9"/>
        <v>Salvia</v>
      </c>
      <c r="AR36" s="55" t="e">
        <f t="shared" si="10"/>
        <v>#REF!</v>
      </c>
      <c r="AT36" s="105"/>
    </row>
    <row r="37" spans="39:46" x14ac:dyDescent="0.15">
      <c r="AM37" s="55" t="str">
        <f t="shared" si="7"/>
        <v>Sedum</v>
      </c>
      <c r="AN37" s="55" t="e">
        <f t="shared" si="8"/>
        <v>#REF!</v>
      </c>
      <c r="AQ37" s="55" t="str">
        <f t="shared" si="9"/>
        <v>Sedum</v>
      </c>
      <c r="AR37" s="55" t="e">
        <f t="shared" si="10"/>
        <v>#REF!</v>
      </c>
      <c r="AT37" s="105"/>
    </row>
    <row r="38" spans="39:46" x14ac:dyDescent="0.15">
      <c r="AM38" s="55" t="str">
        <f t="shared" si="7"/>
        <v>Veronica</v>
      </c>
      <c r="AN38" s="55" t="e">
        <f t="shared" si="8"/>
        <v>#REF!</v>
      </c>
      <c r="AQ38" s="55" t="str">
        <f t="shared" si="9"/>
        <v>Veronica</v>
      </c>
      <c r="AR38" s="55" t="e">
        <f t="shared" si="10"/>
        <v>#REF!</v>
      </c>
      <c r="AT38" s="105"/>
    </row>
    <row r="39" spans="39:46" x14ac:dyDescent="0.15">
      <c r="AM39" s="55" t="str">
        <f t="shared" si="7"/>
        <v>Lilies</v>
      </c>
      <c r="AN39" s="55" t="e">
        <f t="shared" si="8"/>
        <v>#REF!</v>
      </c>
      <c r="AQ39" s="55" t="str">
        <f t="shared" ref="AQ39:AQ44" si="11">A25</f>
        <v>Lilies</v>
      </c>
      <c r="AR39" s="55" t="e">
        <f t="shared" ref="AR39:AR44" si="12">Q25</f>
        <v>#REF!</v>
      </c>
      <c r="AT39" s="105"/>
    </row>
    <row r="40" spans="39:46" x14ac:dyDescent="0.15">
      <c r="AM40" s="55" t="str">
        <f t="shared" si="7"/>
        <v>Dahlia</v>
      </c>
      <c r="AN40" s="55" t="e">
        <f t="shared" si="8"/>
        <v>#REF!</v>
      </c>
      <c r="AQ40" s="55" t="str">
        <f t="shared" si="11"/>
        <v>Dahlia</v>
      </c>
      <c r="AR40" s="55" t="e">
        <f t="shared" si="12"/>
        <v>#REF!</v>
      </c>
      <c r="AT40" s="105"/>
    </row>
    <row r="41" spans="39:46" x14ac:dyDescent="0.15">
      <c r="AM41" s="55" t="str">
        <f t="shared" si="7"/>
        <v>Canna</v>
      </c>
      <c r="AN41" s="55" t="e">
        <f t="shared" si="8"/>
        <v>#REF!</v>
      </c>
      <c r="AQ41" s="55" t="str">
        <f t="shared" si="11"/>
        <v>Canna</v>
      </c>
      <c r="AR41" s="55" t="e">
        <f t="shared" si="12"/>
        <v>#REF!</v>
      </c>
      <c r="AT41" s="105"/>
    </row>
    <row r="42" spans="39:46" x14ac:dyDescent="0.15">
      <c r="AM42" s="55" t="str">
        <f t="shared" si="7"/>
        <v>Calla</v>
      </c>
      <c r="AN42" s="55" t="e">
        <f t="shared" si="8"/>
        <v>#REF!</v>
      </c>
      <c r="AQ42" s="55" t="str">
        <f t="shared" si="11"/>
        <v>Calla</v>
      </c>
      <c r="AR42" s="55" t="e">
        <f t="shared" si="12"/>
        <v>#REF!</v>
      </c>
      <c r="AT42" s="103"/>
    </row>
    <row r="43" spans="39:46" x14ac:dyDescent="0.15">
      <c r="AM43" s="55" t="str">
        <f t="shared" si="7"/>
        <v>Fruits and Vegetabes</v>
      </c>
      <c r="AN43" s="55" t="e">
        <f t="shared" si="8"/>
        <v>#REF!</v>
      </c>
      <c r="AQ43" s="55" t="str">
        <f t="shared" si="11"/>
        <v>Fruits and Vegetabes</v>
      </c>
      <c r="AR43" s="55" t="e">
        <f t="shared" si="12"/>
        <v>#REF!</v>
      </c>
      <c r="AT43" s="103"/>
    </row>
    <row r="44" spans="39:46" x14ac:dyDescent="0.15">
      <c r="AM44" s="55" t="str">
        <f t="shared" si="7"/>
        <v>Perennials A-Z</v>
      </c>
      <c r="AN44" s="55" t="e">
        <f t="shared" si="8"/>
        <v>#REF!</v>
      </c>
      <c r="AQ44" s="55" t="str">
        <f t="shared" si="11"/>
        <v>Perennials A-Z</v>
      </c>
      <c r="AR44" s="55" t="e">
        <f t="shared" si="12"/>
        <v>#REF!</v>
      </c>
      <c r="AT44" s="105"/>
    </row>
  </sheetData>
  <sheetProtection password="AD63" sheet="1" objects="1" scenarios="1" selectLockedCells="1"/>
  <customSheetViews>
    <customSheetView guid="{71F486F7-AC23-4012-92EA-60EEE621ADFF}" showPageBreaks="1" showGridLines="0" zeroValues="0" fitToPage="1" printArea="1" hiddenColumns="1">
      <selection activeCell="V20" sqref="V20"/>
      <pageMargins left="0.3" right="0.23" top="0.75" bottom="0.5" header="0.34" footer="0.25"/>
      <printOptions horizontalCentered="1" verticalCentered="1"/>
      <pageSetup scale="78" orientation="portrait" horizontalDpi="4294967294" verticalDpi="300" r:id="rId1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  <customSheetView guid="{F48A945A-E99E-4940-A554-1221E692694E}" showPageBreaks="1" showGridLines="0" zeroValues="0" fitToPage="1" printArea="1" hiddenColumns="1">
      <selection activeCell="G30" sqref="G30"/>
      <pageMargins left="0.3" right="0.23" top="0.75" bottom="0.5" header="0.34" footer="0.25"/>
      <printOptions horizontalCentered="1" verticalCentered="1"/>
      <pageSetup scale="81" orientation="portrait" horizontalDpi="4294967294" verticalDpi="300" r:id="rId2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  <customSheetView guid="{2F410863-295B-49EE-8779-BE92BCE954DF}" showPageBreaks="1" showGridLines="0" zeroValues="0" fitToPage="1" printArea="1" hiddenColumns="1" showRuler="0" topLeftCell="A37">
      <selection activeCell="V20" sqref="V20"/>
      <pageMargins left="0.3" right="0.23" top="0.75" bottom="0.5" header="0.34" footer="0.25"/>
      <printOptions horizontalCentered="1" verticalCentered="1"/>
      <pageSetup scale="81" orientation="portrait" horizontalDpi="4294967294" verticalDpi="300" r:id="rId3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</customSheetViews>
  <phoneticPr fontId="5" type="noConversion"/>
  <printOptions horizontalCentered="1" verticalCentered="1"/>
  <pageMargins left="0.3" right="0.23" top="0.41" bottom="0.34" header="0.17" footer="0.17"/>
  <pageSetup scale="79" orientation="portrait" r:id="rId4"/>
  <headerFooter alignWithMargins="0">
    <oddHeader>&amp;L&amp;"Calibri,Bold"&amp;12Growing Colors&amp;C&amp;"Calibri,Bold"&amp;12Spring 2009 Perennials&amp;R&amp;"Calibri,Bold"&amp;12Order Recap</oddHeader>
    <oddFooter>&amp;L&amp;"-,Regular"&amp;F&amp;R&amp;"-,Regular"printed on: &amp;D</oddFooter>
  </headerFooter>
  <drawing r:id="rId5"/>
  <legacy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2:AD99"/>
  <sheetViews>
    <sheetView workbookViewId="0">
      <selection activeCell="B20" sqref="B20"/>
    </sheetView>
  </sheetViews>
  <sheetFormatPr baseColWidth="10" defaultColWidth="8.83203125" defaultRowHeight="12" x14ac:dyDescent="0.15"/>
  <cols>
    <col min="1" max="1" width="26" customWidth="1"/>
    <col min="2" max="2" width="5.33203125" customWidth="1"/>
    <col min="3" max="3" width="7.33203125" customWidth="1"/>
    <col min="4" max="4" width="8.5" customWidth="1"/>
    <col min="5" max="5" width="1.83203125" customWidth="1"/>
    <col min="6" max="6" width="9.83203125" customWidth="1"/>
    <col min="7" max="7" width="2.5" customWidth="1"/>
    <col min="8" max="8" width="10" customWidth="1"/>
    <col min="9" max="9" width="8.83203125" style="53"/>
  </cols>
  <sheetData>
    <row r="2" spans="1:30" x14ac:dyDescent="0.15">
      <c r="A2" s="1"/>
      <c r="B2" s="2"/>
      <c r="C2" s="13"/>
      <c r="D2" s="15"/>
      <c r="E2" s="13"/>
      <c r="F2" s="50"/>
      <c r="G2" s="6"/>
      <c r="H2" s="49"/>
      <c r="I2" s="53">
        <v>1</v>
      </c>
    </row>
    <row r="3" spans="1:30" x14ac:dyDescent="0.15">
      <c r="A3" s="16"/>
      <c r="B3" s="17"/>
      <c r="C3" s="18"/>
      <c r="D3" s="19" t="s">
        <v>132</v>
      </c>
      <c r="E3" s="20"/>
      <c r="F3" s="47" t="s">
        <v>162</v>
      </c>
      <c r="G3" s="21"/>
      <c r="H3" s="22" t="s">
        <v>158</v>
      </c>
      <c r="I3" s="5">
        <v>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x14ac:dyDescent="0.15">
      <c r="A4" s="23"/>
      <c r="B4" s="24"/>
      <c r="C4" s="25" t="s">
        <v>125</v>
      </c>
      <c r="D4" s="26" t="s">
        <v>161</v>
      </c>
      <c r="E4" s="20"/>
      <c r="F4" s="48" t="s">
        <v>163</v>
      </c>
      <c r="G4" s="21"/>
      <c r="H4" s="27" t="s">
        <v>159</v>
      </c>
      <c r="I4" s="5">
        <v>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15">
      <c r="A5" s="1"/>
      <c r="B5" s="2"/>
      <c r="C5" s="4"/>
      <c r="D5" s="12"/>
      <c r="E5" s="13"/>
      <c r="F5" s="14"/>
      <c r="G5" s="6"/>
      <c r="H5" s="6"/>
      <c r="I5" s="5">
        <v>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4" x14ac:dyDescent="0.2">
      <c r="A6" s="7" t="s">
        <v>116</v>
      </c>
      <c r="B6" s="8"/>
      <c r="C6" s="9"/>
      <c r="D6" s="10"/>
      <c r="E6" s="11"/>
      <c r="F6" s="11"/>
      <c r="G6" s="11"/>
      <c r="H6" s="11"/>
      <c r="I6" s="5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15">
      <c r="A7" s="1"/>
      <c r="B7" s="2"/>
      <c r="C7" s="4"/>
      <c r="D7" s="12"/>
      <c r="E7" s="13"/>
      <c r="F7" s="14"/>
      <c r="G7" s="6"/>
      <c r="H7" s="6"/>
      <c r="I7" s="5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15">
      <c r="A8" s="35" t="s">
        <v>33</v>
      </c>
      <c r="B8" s="51"/>
      <c r="C8" s="34" t="s">
        <v>127</v>
      </c>
      <c r="D8" s="54">
        <v>30</v>
      </c>
      <c r="E8" s="33"/>
      <c r="F8" s="36">
        <v>4501015</v>
      </c>
      <c r="G8" s="3"/>
      <c r="H8" s="31"/>
      <c r="I8" s="5">
        <f t="shared" ref="I8:I39" si="0">H8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15">
      <c r="A9" s="28" t="s">
        <v>34</v>
      </c>
      <c r="B9" s="51"/>
      <c r="C9" s="34" t="s">
        <v>127</v>
      </c>
      <c r="D9" s="54">
        <v>30</v>
      </c>
      <c r="E9" s="33"/>
      <c r="F9" s="36">
        <v>4501895</v>
      </c>
      <c r="G9" s="3"/>
      <c r="H9" s="31"/>
      <c r="I9" s="5">
        <f t="shared" si="0"/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15">
      <c r="A10" s="28" t="s">
        <v>35</v>
      </c>
      <c r="B10" s="52"/>
      <c r="C10" s="30" t="s">
        <v>127</v>
      </c>
      <c r="D10" s="54">
        <v>30</v>
      </c>
      <c r="E10" s="37"/>
      <c r="F10" s="36">
        <v>4502345</v>
      </c>
      <c r="G10" s="3"/>
      <c r="H10" s="31"/>
      <c r="I10" s="5">
        <f t="shared" si="0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15">
      <c r="A11" s="28" t="s">
        <v>36</v>
      </c>
      <c r="B11" s="52"/>
      <c r="C11" s="34" t="s">
        <v>127</v>
      </c>
      <c r="D11" s="54">
        <v>30</v>
      </c>
      <c r="E11" s="38"/>
      <c r="F11" s="36">
        <v>4502455</v>
      </c>
      <c r="G11" s="3"/>
      <c r="H11" s="31"/>
      <c r="I11" s="5">
        <f t="shared" si="0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15">
      <c r="A12" s="28" t="s">
        <v>37</v>
      </c>
      <c r="B12" s="52"/>
      <c r="C12" s="34" t="s">
        <v>127</v>
      </c>
      <c r="D12" s="54">
        <v>30</v>
      </c>
      <c r="E12" s="38"/>
      <c r="F12" s="36">
        <v>4504005</v>
      </c>
      <c r="G12" s="3"/>
      <c r="H12" s="31"/>
      <c r="I12" s="5">
        <f t="shared" si="0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15">
      <c r="A13" s="28" t="s">
        <v>38</v>
      </c>
      <c r="B13" s="39"/>
      <c r="C13" s="34" t="s">
        <v>127</v>
      </c>
      <c r="D13" s="54">
        <v>30</v>
      </c>
      <c r="E13" s="38"/>
      <c r="F13" s="36">
        <v>4504125</v>
      </c>
      <c r="G13" s="3"/>
      <c r="H13" s="31"/>
      <c r="I13" s="5">
        <f t="shared" si="0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15">
      <c r="A14" s="28" t="s">
        <v>39</v>
      </c>
      <c r="B14" s="39"/>
      <c r="C14" s="34" t="s">
        <v>127</v>
      </c>
      <c r="D14" s="54">
        <v>30</v>
      </c>
      <c r="E14" s="38"/>
      <c r="F14" s="36">
        <v>4504265</v>
      </c>
      <c r="G14" s="3"/>
      <c r="H14" s="31"/>
      <c r="I14" s="5">
        <f t="shared" si="0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15">
      <c r="A15" s="28" t="s">
        <v>40</v>
      </c>
      <c r="B15" s="39"/>
      <c r="C15" s="34" t="s">
        <v>127</v>
      </c>
      <c r="D15" s="54">
        <v>30</v>
      </c>
      <c r="E15" s="38"/>
      <c r="F15" s="36">
        <v>4505415</v>
      </c>
      <c r="G15" s="3"/>
      <c r="H15" s="31"/>
      <c r="I15" s="5">
        <f t="shared" si="0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15">
      <c r="A16" s="28" t="s">
        <v>41</v>
      </c>
      <c r="B16" s="39"/>
      <c r="C16" s="34" t="s">
        <v>128</v>
      </c>
      <c r="D16" s="54">
        <v>25</v>
      </c>
      <c r="E16" s="38"/>
      <c r="F16" s="36">
        <v>4506790</v>
      </c>
      <c r="G16" s="3"/>
      <c r="H16" s="31"/>
      <c r="I16" s="5">
        <f t="shared" si="0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15">
      <c r="A17" s="28" t="s">
        <v>42</v>
      </c>
      <c r="B17" s="39"/>
      <c r="C17" s="34" t="s">
        <v>128</v>
      </c>
      <c r="D17" s="54">
        <v>25</v>
      </c>
      <c r="E17" s="38"/>
      <c r="F17" s="36">
        <v>4507550</v>
      </c>
      <c r="G17" s="3"/>
      <c r="H17" s="31"/>
      <c r="I17" s="5">
        <f t="shared" si="0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15">
      <c r="A18" s="28" t="s">
        <v>43</v>
      </c>
      <c r="B18" s="39"/>
      <c r="C18" s="29" t="s">
        <v>164</v>
      </c>
      <c r="D18" s="54">
        <v>200</v>
      </c>
      <c r="E18" s="38"/>
      <c r="F18" s="36">
        <v>4507801</v>
      </c>
      <c r="G18" s="3"/>
      <c r="H18" s="31"/>
      <c r="I18" s="5">
        <f t="shared" si="0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15">
      <c r="A19" s="28" t="s">
        <v>44</v>
      </c>
      <c r="B19" s="39"/>
      <c r="C19" s="29" t="s">
        <v>165</v>
      </c>
      <c r="D19" s="54">
        <v>25</v>
      </c>
      <c r="E19" s="38"/>
      <c r="F19" s="36">
        <v>4508030</v>
      </c>
      <c r="G19" s="3"/>
      <c r="H19" s="31"/>
      <c r="I19" s="5">
        <f t="shared" si="0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15">
      <c r="A20" s="28" t="s">
        <v>59</v>
      </c>
      <c r="B20" s="39"/>
      <c r="C20" s="29" t="s">
        <v>167</v>
      </c>
      <c r="D20" s="54">
        <v>30</v>
      </c>
      <c r="E20" s="38"/>
      <c r="F20" s="36">
        <v>4509375</v>
      </c>
      <c r="G20" s="3"/>
      <c r="H20" s="31"/>
      <c r="I20" s="5">
        <f t="shared" si="0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15">
      <c r="A21" s="28" t="s">
        <v>45</v>
      </c>
      <c r="B21" s="39"/>
      <c r="C21" s="34" t="s">
        <v>127</v>
      </c>
      <c r="D21" s="54">
        <v>30</v>
      </c>
      <c r="E21" s="38"/>
      <c r="F21" s="36">
        <v>4509535</v>
      </c>
      <c r="G21" s="3"/>
      <c r="H21" s="31"/>
      <c r="I21" s="5">
        <f t="shared" si="0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15">
      <c r="A22" s="28" t="s">
        <v>46</v>
      </c>
      <c r="B22" s="39"/>
      <c r="C22" s="34" t="s">
        <v>127</v>
      </c>
      <c r="D22" s="54">
        <v>30</v>
      </c>
      <c r="E22" s="38"/>
      <c r="F22" s="36">
        <v>4509615</v>
      </c>
      <c r="G22" s="3"/>
      <c r="H22" s="31"/>
      <c r="I22" s="5">
        <f t="shared" si="0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15">
      <c r="A23" s="28" t="s">
        <v>47</v>
      </c>
      <c r="B23" s="39"/>
      <c r="C23" s="34" t="s">
        <v>127</v>
      </c>
      <c r="D23" s="54">
        <v>30</v>
      </c>
      <c r="E23" s="38"/>
      <c r="F23" s="36">
        <v>4509755</v>
      </c>
      <c r="G23" s="3"/>
      <c r="H23" s="31"/>
      <c r="I23" s="5">
        <f t="shared" si="0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15">
      <c r="A24" s="28" t="s">
        <v>48</v>
      </c>
      <c r="B24" s="39"/>
      <c r="C24" s="29" t="s">
        <v>122</v>
      </c>
      <c r="D24" s="54">
        <v>24</v>
      </c>
      <c r="E24" s="38"/>
      <c r="F24" s="36">
        <v>4510215</v>
      </c>
      <c r="G24" s="3"/>
      <c r="H24" s="31"/>
      <c r="I24" s="5">
        <f t="shared" si="0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15">
      <c r="A25" s="28" t="s">
        <v>49</v>
      </c>
      <c r="B25" s="39"/>
      <c r="C25" s="29" t="s">
        <v>122</v>
      </c>
      <c r="D25" s="54">
        <v>24</v>
      </c>
      <c r="E25" s="38"/>
      <c r="F25" s="36">
        <v>4510275</v>
      </c>
      <c r="G25" s="3"/>
      <c r="H25" s="31"/>
      <c r="I25" s="5">
        <f t="shared" si="0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15">
      <c r="A26" s="28" t="s">
        <v>50</v>
      </c>
      <c r="B26" s="39"/>
      <c r="C26" s="29" t="s">
        <v>122</v>
      </c>
      <c r="D26" s="54">
        <v>24</v>
      </c>
      <c r="E26" s="38"/>
      <c r="F26" s="36">
        <v>4510325</v>
      </c>
      <c r="G26" s="3"/>
      <c r="H26" s="31"/>
      <c r="I26" s="5">
        <f t="shared" si="0"/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15">
      <c r="A27" s="28" t="s">
        <v>51</v>
      </c>
      <c r="B27" s="39"/>
      <c r="C27" s="34" t="s">
        <v>127</v>
      </c>
      <c r="D27" s="54">
        <v>30</v>
      </c>
      <c r="E27" s="29"/>
      <c r="F27" s="36">
        <v>4512305</v>
      </c>
      <c r="G27" s="3"/>
      <c r="H27" s="31"/>
      <c r="I27" s="5">
        <f t="shared" si="0"/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15">
      <c r="A28" s="28" t="s">
        <v>52</v>
      </c>
      <c r="B28" s="39"/>
      <c r="C28" s="34" t="s">
        <v>127</v>
      </c>
      <c r="D28" s="54">
        <v>30</v>
      </c>
      <c r="E28" s="44"/>
      <c r="F28" s="36">
        <v>4515755</v>
      </c>
      <c r="G28" s="3"/>
      <c r="H28" s="31"/>
      <c r="I28" s="5">
        <f t="shared" si="0"/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15">
      <c r="A29" s="28" t="s">
        <v>53</v>
      </c>
      <c r="B29" s="39"/>
      <c r="C29" s="34" t="s">
        <v>127</v>
      </c>
      <c r="D29" s="54">
        <v>30</v>
      </c>
      <c r="E29" s="42"/>
      <c r="F29" s="36">
        <v>4515855</v>
      </c>
      <c r="G29" s="3"/>
      <c r="H29" s="31"/>
      <c r="I29" s="5">
        <f t="shared" si="0"/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15">
      <c r="A30" s="28" t="s">
        <v>54</v>
      </c>
      <c r="B30" s="39"/>
      <c r="C30" s="34" t="s">
        <v>127</v>
      </c>
      <c r="D30" s="54">
        <v>30</v>
      </c>
      <c r="E30" s="42"/>
      <c r="F30" s="36">
        <v>4518855</v>
      </c>
      <c r="G30" s="3"/>
      <c r="H30" s="31"/>
      <c r="I30" s="5">
        <f t="shared" si="0"/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15">
      <c r="A31" s="28" t="s">
        <v>55</v>
      </c>
      <c r="B31" s="39"/>
      <c r="C31" s="34" t="s">
        <v>127</v>
      </c>
      <c r="D31" s="54">
        <v>30</v>
      </c>
      <c r="E31" s="44"/>
      <c r="F31" s="36">
        <v>4519165</v>
      </c>
      <c r="G31" s="3"/>
      <c r="H31" s="31"/>
      <c r="I31" s="5">
        <f t="shared" si="0"/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15">
      <c r="A32" s="32" t="s">
        <v>56</v>
      </c>
      <c r="B32" s="39"/>
      <c r="C32" s="34" t="s">
        <v>127</v>
      </c>
      <c r="D32" s="54">
        <v>30</v>
      </c>
      <c r="E32" s="42"/>
      <c r="F32" s="36">
        <v>4520795</v>
      </c>
      <c r="G32" s="3"/>
      <c r="H32" s="31"/>
      <c r="I32" s="5">
        <f t="shared" si="0"/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15">
      <c r="A33" s="28" t="s">
        <v>58</v>
      </c>
      <c r="B33" s="39"/>
      <c r="C33" s="34" t="s">
        <v>169</v>
      </c>
      <c r="D33" s="54">
        <v>30</v>
      </c>
      <c r="E33" s="44"/>
      <c r="F33" s="36">
        <v>4520955</v>
      </c>
      <c r="G33" s="3"/>
      <c r="H33" s="31"/>
      <c r="I33" s="5">
        <f t="shared" si="0"/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15">
      <c r="A34" s="28" t="s">
        <v>60</v>
      </c>
      <c r="B34" s="39"/>
      <c r="C34" s="34" t="s">
        <v>169</v>
      </c>
      <c r="D34" s="54">
        <v>30</v>
      </c>
      <c r="E34" s="44"/>
      <c r="F34" s="36">
        <v>4521195</v>
      </c>
      <c r="G34" s="3"/>
      <c r="H34" s="31"/>
      <c r="I34" s="5">
        <f t="shared" si="0"/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15">
      <c r="A35" s="28" t="s">
        <v>57</v>
      </c>
      <c r="B35" s="39"/>
      <c r="C35" s="34" t="s">
        <v>127</v>
      </c>
      <c r="D35" s="54">
        <v>30</v>
      </c>
      <c r="E35" s="29"/>
      <c r="F35" s="36">
        <v>4520875</v>
      </c>
      <c r="G35" s="3"/>
      <c r="H35" s="31"/>
      <c r="I35" s="5">
        <f t="shared" si="0"/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15">
      <c r="A36" s="28" t="s">
        <v>61</v>
      </c>
      <c r="B36" s="39"/>
      <c r="C36" s="34" t="s">
        <v>127</v>
      </c>
      <c r="D36" s="54">
        <v>30</v>
      </c>
      <c r="E36" s="42"/>
      <c r="F36" s="36">
        <v>4522555</v>
      </c>
      <c r="G36" s="3"/>
      <c r="H36" s="31"/>
      <c r="I36" s="5">
        <f t="shared" si="0"/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15">
      <c r="A37" s="28" t="s">
        <v>111</v>
      </c>
      <c r="B37" s="39"/>
      <c r="C37" s="34" t="s">
        <v>166</v>
      </c>
      <c r="D37" s="54">
        <v>25</v>
      </c>
      <c r="E37" s="44"/>
      <c r="F37" s="36">
        <v>4523655</v>
      </c>
      <c r="G37" s="3"/>
      <c r="H37" s="31"/>
      <c r="I37" s="5">
        <f t="shared" si="0"/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15">
      <c r="A38" s="28" t="s">
        <v>62</v>
      </c>
      <c r="B38" s="39"/>
      <c r="C38" s="34" t="s">
        <v>127</v>
      </c>
      <c r="D38" s="54">
        <v>30</v>
      </c>
      <c r="E38" s="29"/>
      <c r="F38" s="36">
        <v>4524405</v>
      </c>
      <c r="G38" s="3"/>
      <c r="H38" s="31"/>
      <c r="I38" s="5">
        <f t="shared" si="0"/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15">
      <c r="A39" s="28" t="s">
        <v>63</v>
      </c>
      <c r="B39" s="39"/>
      <c r="C39" s="34" t="s">
        <v>127</v>
      </c>
      <c r="D39" s="54">
        <v>30</v>
      </c>
      <c r="E39" s="38"/>
      <c r="F39" s="36">
        <v>4524555</v>
      </c>
      <c r="G39" s="3"/>
      <c r="H39" s="31"/>
      <c r="I39" s="5">
        <f t="shared" si="0"/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15">
      <c r="A40" s="28" t="s">
        <v>64</v>
      </c>
      <c r="B40" s="39"/>
      <c r="C40" s="29" t="s">
        <v>122</v>
      </c>
      <c r="D40" s="54">
        <v>24</v>
      </c>
      <c r="E40" s="42"/>
      <c r="F40" s="36">
        <v>4525055</v>
      </c>
      <c r="G40" s="3"/>
      <c r="H40" s="31"/>
      <c r="I40" s="5">
        <f t="shared" ref="I40:I71" si="1">H40</f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15">
      <c r="A41" s="28" t="s">
        <v>5</v>
      </c>
      <c r="B41" s="39"/>
      <c r="C41" s="29" t="s">
        <v>166</v>
      </c>
      <c r="D41" s="54">
        <v>25</v>
      </c>
      <c r="E41" s="29"/>
      <c r="F41" s="36">
        <v>4525270</v>
      </c>
      <c r="G41" s="3"/>
      <c r="H41" s="31"/>
      <c r="I41" s="5">
        <f t="shared" si="1"/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15">
      <c r="A42" s="28" t="s">
        <v>6</v>
      </c>
      <c r="B42" s="39"/>
      <c r="C42" s="29" t="s">
        <v>166</v>
      </c>
      <c r="D42" s="54">
        <v>25</v>
      </c>
      <c r="E42" s="44"/>
      <c r="F42" s="36">
        <v>4525600</v>
      </c>
      <c r="G42" s="3"/>
      <c r="H42" s="31"/>
      <c r="I42" s="5">
        <f t="shared" si="1"/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15">
      <c r="A43" s="43" t="s">
        <v>7</v>
      </c>
      <c r="B43" s="39"/>
      <c r="C43" s="29" t="s">
        <v>166</v>
      </c>
      <c r="D43" s="54">
        <v>25</v>
      </c>
      <c r="E43" s="44"/>
      <c r="F43" s="36">
        <v>4526500</v>
      </c>
      <c r="G43" s="3"/>
      <c r="H43" s="31"/>
      <c r="I43" s="5">
        <f t="shared" si="1"/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15">
      <c r="A44" s="43" t="s">
        <v>8</v>
      </c>
      <c r="B44" s="39"/>
      <c r="C44" s="29" t="s">
        <v>166</v>
      </c>
      <c r="D44" s="54">
        <v>25</v>
      </c>
      <c r="E44" s="29"/>
      <c r="F44" s="36">
        <v>4527970</v>
      </c>
      <c r="G44" s="3"/>
      <c r="H44" s="31"/>
      <c r="I44" s="5">
        <f t="shared" si="1"/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15">
      <c r="A45" s="43" t="s">
        <v>9</v>
      </c>
      <c r="B45" s="39"/>
      <c r="C45" s="29" t="s">
        <v>166</v>
      </c>
      <c r="D45" s="54">
        <v>25</v>
      </c>
      <c r="E45" s="42"/>
      <c r="F45" s="36">
        <v>4527800</v>
      </c>
      <c r="G45" s="3"/>
      <c r="H45" s="31"/>
      <c r="I45" s="5">
        <f t="shared" si="1"/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15">
      <c r="A46" s="43" t="s">
        <v>10</v>
      </c>
      <c r="B46" s="39"/>
      <c r="C46" s="29" t="s">
        <v>166</v>
      </c>
      <c r="D46" s="54">
        <v>25</v>
      </c>
      <c r="E46" s="42"/>
      <c r="F46" s="36">
        <v>4530500</v>
      </c>
      <c r="G46" s="3"/>
      <c r="H46" s="31"/>
      <c r="I46" s="5">
        <f t="shared" si="1"/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15">
      <c r="A47" s="28" t="s">
        <v>65</v>
      </c>
      <c r="B47" s="52"/>
      <c r="C47" s="34" t="s">
        <v>127</v>
      </c>
      <c r="D47" s="54">
        <v>30</v>
      </c>
      <c r="E47" s="42"/>
      <c r="F47" s="36">
        <v>4531225</v>
      </c>
      <c r="G47" s="3"/>
      <c r="H47" s="31"/>
      <c r="I47" s="5">
        <f t="shared" si="1"/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15">
      <c r="A48" s="28" t="s">
        <v>66</v>
      </c>
      <c r="B48" s="39"/>
      <c r="C48" s="34" t="s">
        <v>127</v>
      </c>
      <c r="D48" s="54">
        <v>30</v>
      </c>
      <c r="E48" s="44"/>
      <c r="F48" s="36">
        <v>4531705</v>
      </c>
      <c r="G48" s="3"/>
      <c r="H48" s="31"/>
      <c r="I48" s="5">
        <f t="shared" si="1"/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15">
      <c r="A49" s="45" t="s">
        <v>67</v>
      </c>
      <c r="B49" s="39"/>
      <c r="C49" s="29" t="s">
        <v>166</v>
      </c>
      <c r="D49" s="54">
        <v>25</v>
      </c>
      <c r="E49" s="38"/>
      <c r="F49" s="36">
        <v>4533780</v>
      </c>
      <c r="G49" s="3"/>
      <c r="H49" s="31"/>
      <c r="I49" s="5">
        <f t="shared" si="1"/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15">
      <c r="A50" s="45" t="s">
        <v>68</v>
      </c>
      <c r="B50" s="39"/>
      <c r="C50" s="34" t="s">
        <v>127</v>
      </c>
      <c r="D50" s="54">
        <v>30</v>
      </c>
      <c r="E50" s="38"/>
      <c r="F50" s="36">
        <v>4535305</v>
      </c>
      <c r="G50" s="40"/>
      <c r="H50" s="31"/>
      <c r="I50" s="5">
        <f t="shared" si="1"/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15">
      <c r="A51" s="45" t="s">
        <v>69</v>
      </c>
      <c r="B51" s="39"/>
      <c r="C51" s="29" t="s">
        <v>166</v>
      </c>
      <c r="D51" s="54">
        <v>25</v>
      </c>
      <c r="E51" s="29"/>
      <c r="F51" s="36">
        <v>4535500</v>
      </c>
      <c r="G51" s="40"/>
      <c r="H51" s="31"/>
      <c r="I51" s="5">
        <f t="shared" si="1"/>
        <v>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15">
      <c r="A52" s="45" t="s">
        <v>70</v>
      </c>
      <c r="B52" s="39"/>
      <c r="C52" s="29" t="s">
        <v>166</v>
      </c>
      <c r="D52" s="54">
        <v>25</v>
      </c>
      <c r="E52" s="38"/>
      <c r="F52" s="36">
        <v>4536540</v>
      </c>
      <c r="G52" s="3"/>
      <c r="H52" s="31"/>
      <c r="I52" s="5">
        <f t="shared" si="1"/>
        <v>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15">
      <c r="A53" s="45" t="s">
        <v>71</v>
      </c>
      <c r="B53" s="39"/>
      <c r="C53" s="29" t="s">
        <v>166</v>
      </c>
      <c r="D53" s="54">
        <v>25</v>
      </c>
      <c r="E53" s="38"/>
      <c r="F53" s="36">
        <v>4537300</v>
      </c>
      <c r="G53" s="3"/>
      <c r="H53" s="31"/>
      <c r="I53" s="5">
        <f t="shared" si="1"/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15">
      <c r="A54" s="45" t="s">
        <v>72</v>
      </c>
      <c r="B54" s="39"/>
      <c r="C54" s="34" t="s">
        <v>127</v>
      </c>
      <c r="D54" s="54">
        <v>30</v>
      </c>
      <c r="E54" s="29"/>
      <c r="F54" s="36">
        <v>4537755</v>
      </c>
      <c r="G54" s="3"/>
      <c r="H54" s="31"/>
      <c r="I54" s="5">
        <f t="shared" si="1"/>
        <v>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15">
      <c r="A55" s="45" t="s">
        <v>112</v>
      </c>
      <c r="B55" s="39"/>
      <c r="C55" s="34" t="s">
        <v>168</v>
      </c>
      <c r="D55" s="54">
        <v>250</v>
      </c>
      <c r="E55" s="29"/>
      <c r="F55" s="36">
        <v>4537802</v>
      </c>
      <c r="G55" s="3"/>
      <c r="H55" s="31"/>
      <c r="I55" s="5">
        <f t="shared" si="1"/>
        <v>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15">
      <c r="A56" s="28" t="s">
        <v>113</v>
      </c>
      <c r="B56" s="39"/>
      <c r="C56" s="34" t="s">
        <v>168</v>
      </c>
      <c r="D56" s="54">
        <v>250</v>
      </c>
      <c r="E56" s="38"/>
      <c r="F56" s="36">
        <v>4538602</v>
      </c>
      <c r="G56" s="3"/>
      <c r="H56" s="31"/>
      <c r="I56" s="5">
        <f t="shared" si="1"/>
        <v>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15">
      <c r="A57" s="45" t="s">
        <v>73</v>
      </c>
      <c r="B57" s="39"/>
      <c r="C57" s="29" t="s">
        <v>166</v>
      </c>
      <c r="D57" s="54">
        <v>25</v>
      </c>
      <c r="E57" s="44"/>
      <c r="F57" s="36">
        <v>4538200</v>
      </c>
      <c r="G57" s="3"/>
      <c r="H57" s="31"/>
      <c r="I57" s="5">
        <f t="shared" si="1"/>
        <v>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15">
      <c r="A58" s="28" t="s">
        <v>74</v>
      </c>
      <c r="B58" s="39"/>
      <c r="C58" s="34" t="s">
        <v>127</v>
      </c>
      <c r="D58" s="54">
        <v>30</v>
      </c>
      <c r="E58" s="38"/>
      <c r="F58" s="36">
        <v>4540155</v>
      </c>
      <c r="G58" s="3"/>
      <c r="H58" s="31"/>
      <c r="I58" s="5">
        <f t="shared" si="1"/>
        <v>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15">
      <c r="A59" s="28" t="s">
        <v>75</v>
      </c>
      <c r="B59" s="39"/>
      <c r="C59" s="34" t="s">
        <v>166</v>
      </c>
      <c r="D59" s="54">
        <v>25</v>
      </c>
      <c r="E59" s="29"/>
      <c r="F59" s="36">
        <v>4546980</v>
      </c>
      <c r="G59" s="3"/>
      <c r="H59" s="31"/>
      <c r="I59" s="5">
        <f t="shared" si="1"/>
        <v>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x14ac:dyDescent="0.15">
      <c r="A60" s="28" t="s">
        <v>76</v>
      </c>
      <c r="B60" s="39"/>
      <c r="C60" s="34" t="s">
        <v>166</v>
      </c>
      <c r="D60" s="54">
        <v>25</v>
      </c>
      <c r="E60" s="42"/>
      <c r="F60" s="36">
        <v>4547500</v>
      </c>
      <c r="G60" s="3"/>
      <c r="H60" s="31"/>
      <c r="I60" s="5">
        <f t="shared" si="1"/>
        <v>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x14ac:dyDescent="0.15">
      <c r="A61" s="43" t="s">
        <v>11</v>
      </c>
      <c r="B61" s="39"/>
      <c r="C61" s="34" t="s">
        <v>127</v>
      </c>
      <c r="D61" s="54">
        <v>30</v>
      </c>
      <c r="E61" s="44"/>
      <c r="F61" s="36">
        <v>4542055</v>
      </c>
      <c r="G61" s="3"/>
      <c r="H61" s="31"/>
      <c r="I61" s="5">
        <f t="shared" si="1"/>
        <v>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x14ac:dyDescent="0.15">
      <c r="A62" s="28" t="s">
        <v>114</v>
      </c>
      <c r="B62" s="39"/>
      <c r="C62" s="34" t="s">
        <v>166</v>
      </c>
      <c r="D62" s="54">
        <v>25</v>
      </c>
      <c r="E62" s="38"/>
      <c r="F62" s="36">
        <v>4549000</v>
      </c>
      <c r="G62" s="3"/>
      <c r="H62" s="31"/>
      <c r="I62" s="5">
        <f t="shared" si="1"/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x14ac:dyDescent="0.15">
      <c r="A63" s="28" t="s">
        <v>77</v>
      </c>
      <c r="B63" s="39"/>
      <c r="C63" s="34" t="s">
        <v>166</v>
      </c>
      <c r="D63" s="54">
        <v>25</v>
      </c>
      <c r="E63" s="29"/>
      <c r="F63" s="36">
        <v>4549100</v>
      </c>
      <c r="G63" s="3"/>
      <c r="H63" s="31"/>
      <c r="I63" s="5">
        <f t="shared" si="1"/>
        <v>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x14ac:dyDescent="0.15">
      <c r="A64" s="28" t="s">
        <v>78</v>
      </c>
      <c r="B64" s="39"/>
      <c r="C64" s="34" t="s">
        <v>127</v>
      </c>
      <c r="D64" s="54">
        <v>30</v>
      </c>
      <c r="E64" s="44"/>
      <c r="F64" s="36">
        <v>4550205</v>
      </c>
      <c r="G64" s="3"/>
      <c r="H64" s="31"/>
      <c r="I64" s="5">
        <f t="shared" si="1"/>
        <v>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x14ac:dyDescent="0.15">
      <c r="A65" s="28" t="s">
        <v>79</v>
      </c>
      <c r="B65" s="39"/>
      <c r="C65" s="34" t="s">
        <v>127</v>
      </c>
      <c r="D65" s="54">
        <v>30</v>
      </c>
      <c r="E65" s="29"/>
      <c r="F65" s="36">
        <v>4552655</v>
      </c>
      <c r="G65" s="3"/>
      <c r="H65" s="31"/>
      <c r="I65" s="5">
        <f t="shared" si="1"/>
        <v>0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</row>
    <row r="66" spans="1:30" x14ac:dyDescent="0.15">
      <c r="A66" s="28" t="s">
        <v>80</v>
      </c>
      <c r="B66" s="39"/>
      <c r="C66" s="34" t="s">
        <v>127</v>
      </c>
      <c r="D66" s="54">
        <v>30</v>
      </c>
      <c r="E66" s="38"/>
      <c r="F66" s="36">
        <v>4552805</v>
      </c>
      <c r="G66" s="3"/>
      <c r="H66" s="31"/>
      <c r="I66" s="5">
        <f t="shared" si="1"/>
        <v>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x14ac:dyDescent="0.15">
      <c r="A67" s="28" t="s">
        <v>2</v>
      </c>
      <c r="B67" s="39"/>
      <c r="C67" s="34" t="s">
        <v>122</v>
      </c>
      <c r="D67" s="54">
        <v>24</v>
      </c>
      <c r="E67" s="44"/>
      <c r="F67" s="36">
        <v>4576675</v>
      </c>
      <c r="G67" s="3"/>
      <c r="H67" s="31"/>
      <c r="I67" s="5">
        <f t="shared" si="1"/>
        <v>0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x14ac:dyDescent="0.15">
      <c r="A68" s="28" t="s">
        <v>81</v>
      </c>
      <c r="B68" s="39"/>
      <c r="C68" s="34" t="s">
        <v>127</v>
      </c>
      <c r="D68" s="54">
        <v>30</v>
      </c>
      <c r="E68" s="42"/>
      <c r="F68" s="36">
        <v>4553345</v>
      </c>
      <c r="G68" s="3"/>
      <c r="H68" s="31"/>
      <c r="I68" s="5">
        <f t="shared" si="1"/>
        <v>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x14ac:dyDescent="0.15">
      <c r="A69" s="28" t="s">
        <v>82</v>
      </c>
      <c r="B69" s="39"/>
      <c r="C69" s="34" t="s">
        <v>127</v>
      </c>
      <c r="D69" s="54">
        <v>30</v>
      </c>
      <c r="E69" s="38"/>
      <c r="F69" s="36">
        <v>4553365</v>
      </c>
      <c r="G69" s="3"/>
      <c r="H69" s="31"/>
      <c r="I69" s="5">
        <f t="shared" si="1"/>
        <v>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x14ac:dyDescent="0.15">
      <c r="A70" s="28" t="s">
        <v>83</v>
      </c>
      <c r="B70" s="39"/>
      <c r="C70" s="34" t="s">
        <v>127</v>
      </c>
      <c r="D70" s="54">
        <v>30</v>
      </c>
      <c r="E70" s="42"/>
      <c r="F70" s="36">
        <v>4553495</v>
      </c>
      <c r="G70" s="3"/>
      <c r="H70" s="31"/>
      <c r="I70" s="5">
        <f t="shared" si="1"/>
        <v>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x14ac:dyDescent="0.15">
      <c r="A71" s="28" t="s">
        <v>84</v>
      </c>
      <c r="B71" s="39"/>
      <c r="C71" s="34" t="s">
        <v>127</v>
      </c>
      <c r="D71" s="54">
        <v>30</v>
      </c>
      <c r="E71" s="42"/>
      <c r="F71" s="36">
        <v>4553575</v>
      </c>
      <c r="G71" s="3"/>
      <c r="H71" s="31"/>
      <c r="I71" s="5">
        <f t="shared" si="1"/>
        <v>0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15">
      <c r="A72" s="28" t="s">
        <v>3</v>
      </c>
      <c r="B72" s="39"/>
      <c r="C72" s="34" t="s">
        <v>122</v>
      </c>
      <c r="D72" s="54">
        <v>24</v>
      </c>
      <c r="E72" s="42"/>
      <c r="F72" s="36">
        <v>4577035</v>
      </c>
      <c r="G72" s="3"/>
      <c r="H72" s="31"/>
      <c r="I72" s="5">
        <f t="shared" ref="I72:I93" si="2">H72</f>
        <v>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x14ac:dyDescent="0.15">
      <c r="A73" s="28" t="s">
        <v>4</v>
      </c>
      <c r="B73" s="39"/>
      <c r="C73" s="34" t="s">
        <v>122</v>
      </c>
      <c r="D73" s="54">
        <v>24</v>
      </c>
      <c r="E73" s="42"/>
      <c r="F73" s="36">
        <v>4577205</v>
      </c>
      <c r="G73" s="3"/>
      <c r="H73" s="31"/>
      <c r="I73" s="5">
        <f t="shared" si="2"/>
        <v>0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15">
      <c r="A74" s="28" t="s">
        <v>85</v>
      </c>
      <c r="B74" s="39"/>
      <c r="C74" s="34" t="s">
        <v>127</v>
      </c>
      <c r="D74" s="54">
        <v>30</v>
      </c>
      <c r="E74" s="29"/>
      <c r="F74" s="36">
        <v>4554805</v>
      </c>
      <c r="G74" s="3"/>
      <c r="H74" s="31"/>
      <c r="I74" s="5">
        <f t="shared" si="2"/>
        <v>0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15">
      <c r="A75" s="28" t="s">
        <v>86</v>
      </c>
      <c r="B75" s="39"/>
      <c r="C75" s="34" t="s">
        <v>127</v>
      </c>
      <c r="D75" s="54">
        <v>30</v>
      </c>
      <c r="E75" s="37"/>
      <c r="F75" s="36">
        <v>4558155</v>
      </c>
      <c r="G75" s="3"/>
      <c r="H75" s="31"/>
      <c r="I75" s="5">
        <f t="shared" si="2"/>
        <v>0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x14ac:dyDescent="0.15">
      <c r="A76" s="28" t="s">
        <v>89</v>
      </c>
      <c r="B76" s="39"/>
      <c r="C76" s="34" t="s">
        <v>127</v>
      </c>
      <c r="D76" s="54">
        <v>30</v>
      </c>
      <c r="E76" s="38"/>
      <c r="F76" s="36">
        <v>4558955</v>
      </c>
      <c r="G76" s="3"/>
      <c r="H76" s="31"/>
      <c r="I76" s="5">
        <f t="shared" si="2"/>
        <v>0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x14ac:dyDescent="0.15">
      <c r="A77" s="28" t="s">
        <v>90</v>
      </c>
      <c r="B77" s="39"/>
      <c r="C77" s="34" t="s">
        <v>127</v>
      </c>
      <c r="D77" s="54">
        <v>30</v>
      </c>
      <c r="E77" s="38"/>
      <c r="F77" s="36">
        <v>4559005</v>
      </c>
      <c r="G77" s="3"/>
      <c r="H77" s="31"/>
      <c r="I77" s="5">
        <f t="shared" si="2"/>
        <v>0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x14ac:dyDescent="0.15">
      <c r="A78" s="28" t="s">
        <v>87</v>
      </c>
      <c r="B78" s="39"/>
      <c r="C78" s="34" t="s">
        <v>127</v>
      </c>
      <c r="D78" s="54">
        <v>30</v>
      </c>
      <c r="E78" s="42"/>
      <c r="F78" s="36">
        <v>4558555</v>
      </c>
      <c r="G78" s="3"/>
      <c r="H78" s="31"/>
      <c r="I78" s="5">
        <f t="shared" si="2"/>
        <v>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x14ac:dyDescent="0.15">
      <c r="A79" s="28" t="s">
        <v>88</v>
      </c>
      <c r="B79" s="39"/>
      <c r="C79" s="34" t="s">
        <v>127</v>
      </c>
      <c r="D79" s="54">
        <v>30</v>
      </c>
      <c r="E79" s="38"/>
      <c r="F79" s="36">
        <v>4558605</v>
      </c>
      <c r="G79" s="3"/>
      <c r="H79" s="31"/>
      <c r="I79" s="5">
        <f t="shared" si="2"/>
        <v>0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x14ac:dyDescent="0.15">
      <c r="A80" s="28" t="s">
        <v>91</v>
      </c>
      <c r="B80" s="39"/>
      <c r="C80" s="34" t="s">
        <v>127</v>
      </c>
      <c r="D80" s="54">
        <v>30</v>
      </c>
      <c r="E80" s="38"/>
      <c r="F80" s="36">
        <v>4560035</v>
      </c>
      <c r="G80" s="3"/>
      <c r="H80" s="31"/>
      <c r="I80" s="5">
        <f t="shared" si="2"/>
        <v>0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x14ac:dyDescent="0.15">
      <c r="A81" s="28" t="s">
        <v>92</v>
      </c>
      <c r="B81" s="39"/>
      <c r="C81" s="34" t="s">
        <v>127</v>
      </c>
      <c r="D81" s="54">
        <v>30</v>
      </c>
      <c r="E81" s="42"/>
      <c r="F81" s="36">
        <v>4560075</v>
      </c>
      <c r="G81" s="3"/>
      <c r="H81" s="31"/>
      <c r="I81" s="5">
        <f t="shared" si="2"/>
        <v>0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x14ac:dyDescent="0.15">
      <c r="A82" s="28" t="s">
        <v>94</v>
      </c>
      <c r="B82" s="39"/>
      <c r="C82" s="30" t="s">
        <v>127</v>
      </c>
      <c r="D82" s="54">
        <v>30</v>
      </c>
      <c r="E82" s="38"/>
      <c r="F82" s="36">
        <v>4560605</v>
      </c>
      <c r="G82" s="41"/>
      <c r="H82" s="31"/>
      <c r="I82" s="5">
        <f t="shared" si="2"/>
        <v>0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x14ac:dyDescent="0.15">
      <c r="A83" s="28" t="s">
        <v>93</v>
      </c>
      <c r="B83" s="39"/>
      <c r="C83" s="30" t="s">
        <v>127</v>
      </c>
      <c r="D83" s="54">
        <v>30</v>
      </c>
      <c r="E83" s="38"/>
      <c r="F83" s="36">
        <v>4560505</v>
      </c>
      <c r="G83" s="3"/>
      <c r="H83" s="31"/>
      <c r="I83" s="5">
        <f t="shared" si="2"/>
        <v>0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x14ac:dyDescent="0.15">
      <c r="A84" s="28" t="s">
        <v>95</v>
      </c>
      <c r="B84" s="39"/>
      <c r="C84" s="34" t="s">
        <v>127</v>
      </c>
      <c r="D84" s="54">
        <v>30</v>
      </c>
      <c r="E84" s="42"/>
      <c r="F84" s="36">
        <v>4561025</v>
      </c>
      <c r="G84" s="3"/>
      <c r="H84" s="31"/>
      <c r="I84" s="5">
        <f t="shared" si="2"/>
        <v>0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x14ac:dyDescent="0.15">
      <c r="A85" s="28" t="s">
        <v>115</v>
      </c>
      <c r="B85" s="39"/>
      <c r="C85" s="30" t="s">
        <v>166</v>
      </c>
      <c r="D85" s="54">
        <v>100</v>
      </c>
      <c r="E85" s="46"/>
      <c r="F85" s="36">
        <v>4562507</v>
      </c>
      <c r="G85" s="3"/>
      <c r="H85" s="31"/>
      <c r="I85" s="5">
        <f t="shared" si="2"/>
        <v>0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x14ac:dyDescent="0.15">
      <c r="A86" s="28" t="s">
        <v>96</v>
      </c>
      <c r="B86" s="39"/>
      <c r="C86" s="34" t="s">
        <v>127</v>
      </c>
      <c r="D86" s="54">
        <v>30</v>
      </c>
      <c r="E86" s="38"/>
      <c r="F86" s="36">
        <v>4564855</v>
      </c>
      <c r="G86" s="3"/>
      <c r="H86" s="31"/>
      <c r="I86" s="5">
        <f t="shared" si="2"/>
        <v>0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x14ac:dyDescent="0.15">
      <c r="A87" s="28" t="s">
        <v>97</v>
      </c>
      <c r="B87" s="39"/>
      <c r="C87" s="34" t="s">
        <v>127</v>
      </c>
      <c r="D87" s="54">
        <v>30</v>
      </c>
      <c r="E87" s="44"/>
      <c r="F87" s="36">
        <v>4565245</v>
      </c>
      <c r="G87" s="3"/>
      <c r="H87" s="31"/>
      <c r="I87" s="5">
        <f t="shared" si="2"/>
        <v>0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1.25" customHeight="1" x14ac:dyDescent="0.15">
      <c r="A88" s="28" t="s">
        <v>98</v>
      </c>
      <c r="B88" s="39"/>
      <c r="C88" s="30" t="s">
        <v>166</v>
      </c>
      <c r="D88" s="54">
        <v>25</v>
      </c>
      <c r="E88" s="38"/>
      <c r="F88" s="36">
        <v>4565305</v>
      </c>
      <c r="G88" s="3"/>
      <c r="H88" s="31"/>
      <c r="I88" s="5">
        <f t="shared" si="2"/>
        <v>0</v>
      </c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</row>
    <row r="89" spans="1:30" x14ac:dyDescent="0.15">
      <c r="A89" s="28" t="s">
        <v>99</v>
      </c>
      <c r="B89" s="39"/>
      <c r="C89" s="34" t="s">
        <v>127</v>
      </c>
      <c r="D89" s="54">
        <v>30</v>
      </c>
      <c r="E89" s="38"/>
      <c r="F89" s="36">
        <v>4565655</v>
      </c>
      <c r="G89" s="3"/>
      <c r="H89" s="31"/>
      <c r="I89" s="5">
        <f t="shared" si="2"/>
        <v>0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15">
      <c r="A90" s="28" t="s">
        <v>102</v>
      </c>
      <c r="B90" s="39"/>
      <c r="C90" s="34" t="s">
        <v>127</v>
      </c>
      <c r="D90" s="54">
        <v>30</v>
      </c>
      <c r="E90" s="44"/>
      <c r="F90" s="36">
        <v>4566285</v>
      </c>
      <c r="G90" s="3"/>
      <c r="H90" s="31"/>
      <c r="I90" s="5">
        <f t="shared" si="2"/>
        <v>0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3" customFormat="1" ht="11" x14ac:dyDescent="0.15">
      <c r="A91" s="28" t="s">
        <v>103</v>
      </c>
      <c r="B91" s="39"/>
      <c r="C91" s="34" t="s">
        <v>127</v>
      </c>
      <c r="D91" s="54">
        <v>30</v>
      </c>
      <c r="E91" s="38"/>
      <c r="F91" s="36">
        <v>4566325</v>
      </c>
      <c r="H91" s="31"/>
      <c r="I91" s="5">
        <f t="shared" si="2"/>
        <v>0</v>
      </c>
    </row>
    <row r="92" spans="1:30" x14ac:dyDescent="0.15">
      <c r="A92" s="28" t="s">
        <v>104</v>
      </c>
      <c r="B92" s="39"/>
      <c r="C92" s="30" t="s">
        <v>127</v>
      </c>
      <c r="D92" s="54">
        <v>30</v>
      </c>
      <c r="E92" s="38"/>
      <c r="F92" s="36">
        <v>4566455</v>
      </c>
      <c r="G92" s="3"/>
      <c r="H92" s="31"/>
      <c r="I92" s="5">
        <f t="shared" si="2"/>
        <v>0</v>
      </c>
    </row>
    <row r="93" spans="1:30" x14ac:dyDescent="0.15">
      <c r="A93" s="28" t="s">
        <v>105</v>
      </c>
      <c r="B93" s="39"/>
      <c r="C93" s="34" t="s">
        <v>166</v>
      </c>
      <c r="D93" s="54">
        <v>25</v>
      </c>
      <c r="E93" s="38"/>
      <c r="F93" s="36">
        <v>4566880</v>
      </c>
      <c r="G93" s="3"/>
      <c r="H93" s="31"/>
      <c r="I93" s="5">
        <f t="shared" si="2"/>
        <v>0</v>
      </c>
    </row>
    <row r="94" spans="1:30" x14ac:dyDescent="0.15">
      <c r="I94" s="5">
        <f>SUM(I95:I99)</f>
        <v>0</v>
      </c>
    </row>
    <row r="95" spans="1:30" x14ac:dyDescent="0.15">
      <c r="A95" s="35" t="s">
        <v>107</v>
      </c>
      <c r="B95" s="39"/>
      <c r="C95" s="34" t="s">
        <v>126</v>
      </c>
      <c r="D95" s="54">
        <v>25</v>
      </c>
      <c r="E95" s="42"/>
      <c r="F95" s="36">
        <v>4734650</v>
      </c>
      <c r="G95" s="3"/>
      <c r="H95" s="31"/>
      <c r="I95" s="5">
        <f>H95</f>
        <v>0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15">
      <c r="A96" s="28" t="s">
        <v>109</v>
      </c>
      <c r="B96" s="39"/>
      <c r="C96" s="34" t="s">
        <v>126</v>
      </c>
      <c r="D96" s="54">
        <v>25</v>
      </c>
      <c r="E96" s="29"/>
      <c r="F96" s="36">
        <v>4734910</v>
      </c>
      <c r="G96" s="3"/>
      <c r="H96" s="31"/>
      <c r="I96" s="5">
        <f>H96</f>
        <v>0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x14ac:dyDescent="0.15">
      <c r="A97" s="35" t="s">
        <v>108</v>
      </c>
      <c r="B97" s="39"/>
      <c r="C97" s="34" t="s">
        <v>126</v>
      </c>
      <c r="D97" s="54">
        <v>25</v>
      </c>
      <c r="E97" s="44"/>
      <c r="F97" s="36">
        <v>4734770</v>
      </c>
      <c r="G97" s="3"/>
      <c r="H97" s="31"/>
      <c r="I97" s="5">
        <f>H97</f>
        <v>0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x14ac:dyDescent="0.15">
      <c r="A98" s="35" t="s">
        <v>110</v>
      </c>
      <c r="B98" s="39"/>
      <c r="C98" s="34" t="s">
        <v>126</v>
      </c>
      <c r="D98" s="54">
        <v>25</v>
      </c>
      <c r="E98" s="38"/>
      <c r="F98" s="36">
        <v>4734940</v>
      </c>
      <c r="G98" s="3"/>
      <c r="H98" s="31"/>
      <c r="I98" s="5">
        <f>H98</f>
        <v>0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x14ac:dyDescent="0.15">
      <c r="A99" s="35" t="s">
        <v>106</v>
      </c>
      <c r="B99" s="39"/>
      <c r="C99" s="34" t="s">
        <v>126</v>
      </c>
      <c r="D99" s="54">
        <v>25</v>
      </c>
      <c r="E99" s="44"/>
      <c r="F99" s="36">
        <v>4736300</v>
      </c>
      <c r="G99" s="3"/>
      <c r="H99" s="31"/>
      <c r="I99" s="5">
        <f>H99</f>
        <v>0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</sheetData>
  <autoFilter ref="I2:I93"/>
  <customSheetViews>
    <customSheetView guid="{71F486F7-AC23-4012-92EA-60EEE621ADFF}" showPageBreaks="1" printArea="1" showAutoFilter="1">
      <selection activeCell="B20" sqref="B20"/>
      <pageMargins left="0.7" right="0.7" top="0.75" bottom="0.75" header="0.3" footer="0.3"/>
      <pageSetup orientation="portrait" r:id="rId1"/>
      <autoFilter ref="B1"/>
    </customSheetView>
    <customSheetView guid="{F48A945A-E99E-4940-A554-1221E692694E}" showPageBreaks="1" printArea="1" showAutoFilter="1">
      <selection activeCell="A12" sqref="A12"/>
      <pageMargins left="0.7" right="0.7" top="0.75" bottom="0.75" header="0.3" footer="0.3"/>
      <pageSetup orientation="portrait" r:id="rId2"/>
      <autoFilter ref="B1"/>
    </customSheetView>
    <customSheetView guid="{2F410863-295B-49EE-8779-BE92BCE954DF}" showPageBreaks="1" printArea="1" showAutoFilter="1" showRuler="0">
      <selection activeCell="B20" sqref="B20"/>
      <pageMargins left="0.7" right="0.7" top="0.75" bottom="0.75" header="0.3" footer="0.3"/>
      <pageSetup orientation="portrait" r:id="rId3"/>
      <headerFooter alignWithMargins="0"/>
      <autoFilter ref="B1"/>
    </customSheetView>
  </customSheetViews>
  <phoneticPr fontId="5" type="noConversion"/>
  <pageMargins left="0.7" right="0.7" top="0.75" bottom="0.75" header="0.3" footer="0.3"/>
  <pageSetup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N440"/>
  <sheetViews>
    <sheetView workbookViewId="0">
      <pane ySplit="2" topLeftCell="A87" activePane="bottomLeft" state="frozen"/>
      <selection pane="bottomLeft" activeCell="C3" sqref="C3"/>
    </sheetView>
  </sheetViews>
  <sheetFormatPr baseColWidth="10" defaultColWidth="9.1640625" defaultRowHeight="11" x14ac:dyDescent="0.15"/>
  <cols>
    <col min="1" max="1" width="7.83203125" style="117" customWidth="1"/>
    <col min="2" max="2" width="31.1640625" style="117" customWidth="1"/>
    <col min="3" max="3" width="7" style="117" bestFit="1" customWidth="1"/>
    <col min="4" max="4" width="3.5" style="117" bestFit="1" customWidth="1"/>
    <col min="5" max="5" width="6.83203125" style="117" customWidth="1"/>
    <col min="6" max="6" width="15.83203125" style="117" customWidth="1"/>
    <col min="7" max="7" width="1.5" style="117" customWidth="1"/>
    <col min="8" max="8" width="7.5" style="122" customWidth="1"/>
    <col min="9" max="9" width="27.5" style="121" customWidth="1"/>
    <col min="10" max="10" width="3.5" style="120" bestFit="1" customWidth="1"/>
    <col min="11" max="11" width="7.1640625" style="119" customWidth="1"/>
    <col min="12" max="12" width="15.83203125" style="118" customWidth="1"/>
    <col min="13" max="13" width="15.83203125" style="143" customWidth="1"/>
    <col min="14" max="14" width="4.83203125" style="117" customWidth="1"/>
    <col min="15" max="16384" width="9.1640625" style="117"/>
  </cols>
  <sheetData>
    <row r="1" spans="1:14" s="138" customFormat="1" ht="19.5" customHeight="1" x14ac:dyDescent="0.15">
      <c r="A1" s="452" t="s">
        <v>471</v>
      </c>
      <c r="B1" s="453"/>
      <c r="C1" s="453"/>
      <c r="D1" s="453"/>
      <c r="E1" s="453"/>
      <c r="F1" s="140"/>
      <c r="G1" s="139"/>
      <c r="H1" s="454" t="s">
        <v>470</v>
      </c>
      <c r="I1" s="455"/>
      <c r="J1" s="455"/>
      <c r="K1" s="455"/>
      <c r="L1" s="455"/>
      <c r="M1" s="144"/>
    </row>
    <row r="2" spans="1:14" s="134" customFormat="1" x14ac:dyDescent="0.15">
      <c r="A2" s="137" t="s">
        <v>469</v>
      </c>
      <c r="B2" s="135" t="s">
        <v>14</v>
      </c>
      <c r="C2" s="135" t="s">
        <v>172</v>
      </c>
      <c r="D2" s="135" t="s">
        <v>158</v>
      </c>
      <c r="E2" s="135" t="s">
        <v>125</v>
      </c>
      <c r="F2" s="135" t="s">
        <v>472</v>
      </c>
      <c r="G2" s="136"/>
      <c r="H2" s="135" t="s">
        <v>469</v>
      </c>
      <c r="I2" s="135" t="s">
        <v>14</v>
      </c>
      <c r="J2" s="135" t="s">
        <v>158</v>
      </c>
      <c r="K2" s="135" t="s">
        <v>125</v>
      </c>
      <c r="L2" s="141" t="s">
        <v>173</v>
      </c>
      <c r="M2" s="142" t="s">
        <v>472</v>
      </c>
    </row>
    <row r="3" spans="1:14" s="121" customFormat="1" x14ac:dyDescent="0.15">
      <c r="A3" s="179">
        <v>4501015</v>
      </c>
      <c r="B3" s="173" t="s">
        <v>468</v>
      </c>
      <c r="C3" s="174" t="s">
        <v>467</v>
      </c>
      <c r="D3" s="175">
        <v>30</v>
      </c>
      <c r="E3" s="176" t="s">
        <v>167</v>
      </c>
      <c r="F3" s="176" t="s">
        <v>196</v>
      </c>
      <c r="G3" s="145"/>
      <c r="H3" s="172">
        <v>4501075</v>
      </c>
      <c r="I3" s="192" t="s">
        <v>466</v>
      </c>
      <c r="J3" s="175">
        <v>30</v>
      </c>
      <c r="K3" s="176" t="s">
        <v>167</v>
      </c>
      <c r="L3" s="193"/>
      <c r="M3" s="194" t="s">
        <v>473</v>
      </c>
      <c r="N3" s="117"/>
    </row>
    <row r="4" spans="1:14" s="121" customFormat="1" x14ac:dyDescent="0.15">
      <c r="A4" s="172">
        <v>4502295</v>
      </c>
      <c r="B4" s="173" t="s">
        <v>465</v>
      </c>
      <c r="C4" s="174"/>
      <c r="D4" s="175">
        <v>30</v>
      </c>
      <c r="E4" s="176" t="s">
        <v>167</v>
      </c>
      <c r="F4" s="176" t="s">
        <v>196</v>
      </c>
      <c r="G4" s="145"/>
      <c r="H4" s="172">
        <v>4503345</v>
      </c>
      <c r="I4" s="192" t="s">
        <v>464</v>
      </c>
      <c r="J4" s="175">
        <v>30</v>
      </c>
      <c r="K4" s="176" t="s">
        <v>167</v>
      </c>
      <c r="L4" s="193" t="s">
        <v>463</v>
      </c>
      <c r="M4" s="194" t="s">
        <v>473</v>
      </c>
      <c r="N4" s="117"/>
    </row>
    <row r="5" spans="1:14" s="121" customFormat="1" x14ac:dyDescent="0.15">
      <c r="A5" s="182">
        <v>4502875</v>
      </c>
      <c r="B5" s="173" t="s">
        <v>462</v>
      </c>
      <c r="C5" s="174" t="s">
        <v>174</v>
      </c>
      <c r="D5" s="175">
        <v>30</v>
      </c>
      <c r="E5" s="176" t="s">
        <v>167</v>
      </c>
      <c r="F5" s="176" t="s">
        <v>196</v>
      </c>
      <c r="G5" s="145"/>
      <c r="H5" s="172">
        <v>4503975</v>
      </c>
      <c r="I5" s="192" t="s">
        <v>461</v>
      </c>
      <c r="J5" s="175">
        <v>30</v>
      </c>
      <c r="K5" s="176" t="s">
        <v>167</v>
      </c>
      <c r="L5" s="193"/>
      <c r="M5" s="194" t="s">
        <v>473</v>
      </c>
      <c r="N5" s="117"/>
    </row>
    <row r="6" spans="1:14" s="121" customFormat="1" x14ac:dyDescent="0.15">
      <c r="A6" s="182">
        <v>4504255</v>
      </c>
      <c r="B6" s="173" t="s">
        <v>460</v>
      </c>
      <c r="C6" s="174" t="s">
        <v>174</v>
      </c>
      <c r="D6" s="175">
        <v>30</v>
      </c>
      <c r="E6" s="176" t="s">
        <v>167</v>
      </c>
      <c r="F6" s="176" t="s">
        <v>196</v>
      </c>
      <c r="G6" s="145"/>
      <c r="H6" s="172">
        <v>4505851</v>
      </c>
      <c r="I6" s="192" t="s">
        <v>459</v>
      </c>
      <c r="J6" s="175">
        <v>200</v>
      </c>
      <c r="K6" s="176" t="s">
        <v>458</v>
      </c>
      <c r="L6" s="193"/>
      <c r="M6" s="194" t="s">
        <v>473</v>
      </c>
      <c r="N6" s="117"/>
    </row>
    <row r="7" spans="1:14" s="121" customFormat="1" x14ac:dyDescent="0.15">
      <c r="A7" s="182">
        <v>4506630</v>
      </c>
      <c r="B7" s="177" t="s">
        <v>457</v>
      </c>
      <c r="C7" s="178" t="s">
        <v>456</v>
      </c>
      <c r="D7" s="175">
        <v>25</v>
      </c>
      <c r="E7" s="176" t="s">
        <v>452</v>
      </c>
      <c r="F7" s="176" t="s">
        <v>196</v>
      </c>
      <c r="G7" s="145"/>
      <c r="H7" s="172">
        <v>4506120</v>
      </c>
      <c r="I7" s="195" t="s">
        <v>455</v>
      </c>
      <c r="J7" s="175">
        <v>25</v>
      </c>
      <c r="K7" s="176" t="s">
        <v>165</v>
      </c>
      <c r="L7" s="193"/>
      <c r="M7" s="194" t="s">
        <v>473</v>
      </c>
      <c r="N7" s="117"/>
    </row>
    <row r="8" spans="1:14" s="121" customFormat="1" x14ac:dyDescent="0.15">
      <c r="A8" s="182">
        <v>4506640</v>
      </c>
      <c r="B8" s="177" t="s">
        <v>454</v>
      </c>
      <c r="C8" s="178" t="s">
        <v>174</v>
      </c>
      <c r="D8" s="175">
        <v>25</v>
      </c>
      <c r="E8" s="176" t="s">
        <v>452</v>
      </c>
      <c r="F8" s="176" t="s">
        <v>196</v>
      </c>
      <c r="G8" s="145"/>
      <c r="H8" s="172">
        <v>4507340</v>
      </c>
      <c r="I8" s="192" t="s">
        <v>453</v>
      </c>
      <c r="J8" s="175">
        <v>25</v>
      </c>
      <c r="K8" s="176" t="s">
        <v>452</v>
      </c>
      <c r="L8" s="193"/>
      <c r="M8" s="194" t="s">
        <v>473</v>
      </c>
      <c r="N8" s="117"/>
    </row>
    <row r="9" spans="1:14" s="121" customFormat="1" x14ac:dyDescent="0.15">
      <c r="A9" s="182">
        <v>4508370</v>
      </c>
      <c r="B9" s="173" t="s">
        <v>451</v>
      </c>
      <c r="C9" s="174" t="s">
        <v>174</v>
      </c>
      <c r="D9" s="175">
        <v>30</v>
      </c>
      <c r="E9" s="176" t="s">
        <v>167</v>
      </c>
      <c r="F9" s="176" t="s">
        <v>196</v>
      </c>
      <c r="G9" s="145"/>
      <c r="H9" s="172">
        <v>4507500</v>
      </c>
      <c r="I9" s="192" t="s">
        <v>450</v>
      </c>
      <c r="J9" s="175">
        <v>25</v>
      </c>
      <c r="K9" s="176" t="s">
        <v>165</v>
      </c>
      <c r="L9" s="193"/>
      <c r="M9" s="194" t="s">
        <v>473</v>
      </c>
      <c r="N9" s="117"/>
    </row>
    <row r="10" spans="1:14" s="121" customFormat="1" x14ac:dyDescent="0.15">
      <c r="A10" s="183">
        <v>4572365</v>
      </c>
      <c r="B10" s="180" t="s">
        <v>449</v>
      </c>
      <c r="C10" s="174" t="s">
        <v>174</v>
      </c>
      <c r="D10" s="175">
        <v>30</v>
      </c>
      <c r="E10" s="176" t="s">
        <v>167</v>
      </c>
      <c r="F10" s="176" t="s">
        <v>196</v>
      </c>
      <c r="G10" s="145"/>
      <c r="H10" s="172">
        <v>4509885</v>
      </c>
      <c r="I10" s="195" t="s">
        <v>448</v>
      </c>
      <c r="J10" s="175">
        <v>30</v>
      </c>
      <c r="K10" s="176" t="s">
        <v>167</v>
      </c>
      <c r="L10" s="193"/>
      <c r="M10" s="194" t="s">
        <v>473</v>
      </c>
      <c r="N10" s="117"/>
    </row>
    <row r="11" spans="1:14" s="121" customFormat="1" x14ac:dyDescent="0.15">
      <c r="A11" s="183">
        <v>4572385</v>
      </c>
      <c r="B11" s="180" t="s">
        <v>447</v>
      </c>
      <c r="C11" s="174" t="s">
        <v>174</v>
      </c>
      <c r="D11" s="175">
        <v>30</v>
      </c>
      <c r="E11" s="176" t="s">
        <v>167</v>
      </c>
      <c r="F11" s="176" t="s">
        <v>196</v>
      </c>
      <c r="G11" s="145"/>
      <c r="H11" s="172">
        <v>4510125</v>
      </c>
      <c r="I11" s="195" t="s">
        <v>474</v>
      </c>
      <c r="J11" s="175">
        <v>30</v>
      </c>
      <c r="K11" s="176" t="s">
        <v>167</v>
      </c>
      <c r="L11" s="193" t="s">
        <v>215</v>
      </c>
      <c r="M11" s="194" t="s">
        <v>473</v>
      </c>
    </row>
    <row r="12" spans="1:14" s="121" customFormat="1" x14ac:dyDescent="0.15">
      <c r="A12" s="182">
        <v>4511570</v>
      </c>
      <c r="B12" s="173" t="s">
        <v>446</v>
      </c>
      <c r="C12" s="181"/>
      <c r="D12" s="175">
        <v>25</v>
      </c>
      <c r="E12" s="176" t="s">
        <v>166</v>
      </c>
      <c r="F12" s="176" t="s">
        <v>196</v>
      </c>
      <c r="G12" s="145"/>
      <c r="H12" s="172">
        <v>4582254</v>
      </c>
      <c r="I12" s="192" t="s">
        <v>445</v>
      </c>
      <c r="J12" s="175">
        <v>24</v>
      </c>
      <c r="K12" s="176" t="s">
        <v>436</v>
      </c>
      <c r="L12" s="193"/>
      <c r="M12" s="194" t="s">
        <v>473</v>
      </c>
      <c r="N12" s="117"/>
    </row>
    <row r="13" spans="1:14" s="121" customFormat="1" x14ac:dyDescent="0.15">
      <c r="A13" s="182">
        <v>4586954</v>
      </c>
      <c r="B13" s="173" t="s">
        <v>444</v>
      </c>
      <c r="C13" s="174"/>
      <c r="D13" s="175">
        <v>24</v>
      </c>
      <c r="E13" s="176" t="s">
        <v>436</v>
      </c>
      <c r="F13" s="176" t="s">
        <v>196</v>
      </c>
      <c r="G13" s="145"/>
      <c r="H13" s="172">
        <v>4582604</v>
      </c>
      <c r="I13" s="192" t="s">
        <v>443</v>
      </c>
      <c r="J13" s="175">
        <v>24</v>
      </c>
      <c r="K13" s="176" t="s">
        <v>436</v>
      </c>
      <c r="L13" s="193"/>
      <c r="M13" s="194" t="s">
        <v>473</v>
      </c>
      <c r="N13" s="117"/>
    </row>
    <row r="14" spans="1:14" s="121" customFormat="1" x14ac:dyDescent="0.15">
      <c r="A14" s="183">
        <v>4512725</v>
      </c>
      <c r="B14" s="180" t="s">
        <v>442</v>
      </c>
      <c r="C14" s="174" t="s">
        <v>174</v>
      </c>
      <c r="D14" s="175">
        <v>30</v>
      </c>
      <c r="E14" s="176" t="s">
        <v>167</v>
      </c>
      <c r="F14" s="176" t="s">
        <v>196</v>
      </c>
      <c r="G14" s="145"/>
      <c r="H14" s="172">
        <v>4582704</v>
      </c>
      <c r="I14" s="192" t="s">
        <v>441</v>
      </c>
      <c r="J14" s="175">
        <v>24</v>
      </c>
      <c r="K14" s="176" t="s">
        <v>436</v>
      </c>
      <c r="L14" s="193"/>
      <c r="M14" s="194" t="s">
        <v>473</v>
      </c>
    </row>
    <row r="15" spans="1:14" s="121" customFormat="1" x14ac:dyDescent="0.15">
      <c r="A15" s="183">
        <v>4513225</v>
      </c>
      <c r="B15" s="180" t="s">
        <v>440</v>
      </c>
      <c r="C15" s="174" t="s">
        <v>174</v>
      </c>
      <c r="D15" s="175">
        <v>30</v>
      </c>
      <c r="E15" s="176" t="s">
        <v>167</v>
      </c>
      <c r="F15" s="176" t="s">
        <v>196</v>
      </c>
      <c r="G15" s="145"/>
      <c r="H15" s="172">
        <v>4583304</v>
      </c>
      <c r="I15" s="192" t="s">
        <v>475</v>
      </c>
      <c r="J15" s="175">
        <v>24</v>
      </c>
      <c r="K15" s="176" t="s">
        <v>436</v>
      </c>
      <c r="L15" s="193"/>
      <c r="M15" s="194" t="s">
        <v>473</v>
      </c>
      <c r="N15" s="117"/>
    </row>
    <row r="16" spans="1:14" s="121" customFormat="1" x14ac:dyDescent="0.15">
      <c r="A16" s="183">
        <v>4513245</v>
      </c>
      <c r="B16" s="180" t="s">
        <v>439</v>
      </c>
      <c r="C16" s="174" t="s">
        <v>174</v>
      </c>
      <c r="D16" s="175">
        <v>30</v>
      </c>
      <c r="E16" s="176" t="s">
        <v>167</v>
      </c>
      <c r="F16" s="176" t="s">
        <v>196</v>
      </c>
      <c r="G16" s="145"/>
      <c r="H16" s="172">
        <v>4587104</v>
      </c>
      <c r="I16" s="192" t="s">
        <v>438</v>
      </c>
      <c r="J16" s="175">
        <v>24</v>
      </c>
      <c r="K16" s="176" t="s">
        <v>436</v>
      </c>
      <c r="L16" s="193"/>
      <c r="M16" s="194" t="s">
        <v>473</v>
      </c>
      <c r="N16" s="117"/>
    </row>
    <row r="17" spans="1:14" s="121" customFormat="1" x14ac:dyDescent="0.15">
      <c r="A17" s="183">
        <v>4513265</v>
      </c>
      <c r="B17" s="180" t="s">
        <v>437</v>
      </c>
      <c r="C17" s="174" t="s">
        <v>174</v>
      </c>
      <c r="D17" s="175">
        <v>30</v>
      </c>
      <c r="E17" s="176" t="s">
        <v>167</v>
      </c>
      <c r="F17" s="176" t="s">
        <v>196</v>
      </c>
      <c r="G17" s="145"/>
      <c r="H17" s="172">
        <v>4587554</v>
      </c>
      <c r="I17" s="192" t="s">
        <v>476</v>
      </c>
      <c r="J17" s="175">
        <v>24</v>
      </c>
      <c r="K17" s="176" t="s">
        <v>436</v>
      </c>
      <c r="L17" s="193"/>
      <c r="M17" s="194" t="s">
        <v>473</v>
      </c>
      <c r="N17" s="117"/>
    </row>
    <row r="18" spans="1:14" s="121" customFormat="1" x14ac:dyDescent="0.15">
      <c r="A18" s="183">
        <v>4516245</v>
      </c>
      <c r="B18" s="180" t="s">
        <v>435</v>
      </c>
      <c r="C18" s="174" t="s">
        <v>434</v>
      </c>
      <c r="D18" s="175">
        <v>30</v>
      </c>
      <c r="E18" s="176" t="s">
        <v>167</v>
      </c>
      <c r="F18" s="176" t="s">
        <v>196</v>
      </c>
      <c r="G18" s="145"/>
      <c r="H18" s="172">
        <v>4512845</v>
      </c>
      <c r="I18" s="195" t="s">
        <v>433</v>
      </c>
      <c r="J18" s="175">
        <v>30</v>
      </c>
      <c r="K18" s="176" t="s">
        <v>167</v>
      </c>
      <c r="L18" s="193"/>
      <c r="M18" s="194" t="s">
        <v>473</v>
      </c>
    </row>
    <row r="19" spans="1:14" s="121" customFormat="1" x14ac:dyDescent="0.15">
      <c r="A19" s="183">
        <v>4516685</v>
      </c>
      <c r="B19" s="180" t="s">
        <v>432</v>
      </c>
      <c r="C19" s="174" t="s">
        <v>431</v>
      </c>
      <c r="D19" s="175">
        <v>30</v>
      </c>
      <c r="E19" s="176" t="s">
        <v>167</v>
      </c>
      <c r="F19" s="176" t="s">
        <v>196</v>
      </c>
      <c r="G19" s="145"/>
      <c r="H19" s="172">
        <v>4512855</v>
      </c>
      <c r="I19" s="195" t="s">
        <v>430</v>
      </c>
      <c r="J19" s="175">
        <v>30</v>
      </c>
      <c r="K19" s="176" t="s">
        <v>167</v>
      </c>
      <c r="L19" s="193" t="s">
        <v>477</v>
      </c>
      <c r="M19" s="194" t="s">
        <v>473</v>
      </c>
    </row>
    <row r="20" spans="1:14" s="121" customFormat="1" x14ac:dyDescent="0.15">
      <c r="A20" s="183">
        <v>4518232</v>
      </c>
      <c r="B20" s="180" t="s">
        <v>429</v>
      </c>
      <c r="C20" s="174" t="s">
        <v>174</v>
      </c>
      <c r="D20" s="175">
        <v>25</v>
      </c>
      <c r="E20" s="176" t="s">
        <v>128</v>
      </c>
      <c r="F20" s="176" t="s">
        <v>196</v>
      </c>
      <c r="G20" s="145"/>
      <c r="H20" s="172">
        <v>4513065</v>
      </c>
      <c r="I20" s="192" t="s">
        <v>428</v>
      </c>
      <c r="J20" s="175">
        <v>30</v>
      </c>
      <c r="K20" s="176" t="s">
        <v>167</v>
      </c>
      <c r="L20" s="193"/>
      <c r="M20" s="194" t="s">
        <v>473</v>
      </c>
    </row>
    <row r="21" spans="1:14" s="121" customFormat="1" x14ac:dyDescent="0.15">
      <c r="A21" s="183">
        <v>4518655</v>
      </c>
      <c r="B21" s="177" t="s">
        <v>427</v>
      </c>
      <c r="C21" s="174"/>
      <c r="D21" s="175">
        <v>30</v>
      </c>
      <c r="E21" s="176" t="s">
        <v>167</v>
      </c>
      <c r="F21" s="176" t="s">
        <v>196</v>
      </c>
      <c r="G21" s="145"/>
      <c r="H21" s="172">
        <v>4515325</v>
      </c>
      <c r="I21" s="192" t="s">
        <v>184</v>
      </c>
      <c r="J21" s="175">
        <v>30</v>
      </c>
      <c r="K21" s="176" t="s">
        <v>167</v>
      </c>
      <c r="L21" s="193" t="s">
        <v>425</v>
      </c>
      <c r="M21" s="194" t="s">
        <v>473</v>
      </c>
      <c r="N21" s="117"/>
    </row>
    <row r="22" spans="1:14" s="121" customFormat="1" x14ac:dyDescent="0.15">
      <c r="A22" s="183">
        <v>4518665</v>
      </c>
      <c r="B22" s="177" t="s">
        <v>426</v>
      </c>
      <c r="C22" s="174"/>
      <c r="D22" s="175">
        <v>30</v>
      </c>
      <c r="E22" s="176" t="s">
        <v>167</v>
      </c>
      <c r="F22" s="176" t="s">
        <v>196</v>
      </c>
      <c r="G22" s="145"/>
      <c r="H22" s="172">
        <v>4515365</v>
      </c>
      <c r="I22" s="192" t="s">
        <v>185</v>
      </c>
      <c r="J22" s="175">
        <v>30</v>
      </c>
      <c r="K22" s="176" t="s">
        <v>167</v>
      </c>
      <c r="L22" s="193" t="s">
        <v>425</v>
      </c>
      <c r="M22" s="194" t="s">
        <v>473</v>
      </c>
      <c r="N22" s="117"/>
    </row>
    <row r="23" spans="1:14" s="121" customFormat="1" x14ac:dyDescent="0.15">
      <c r="A23" s="183">
        <v>4518675</v>
      </c>
      <c r="B23" s="177" t="s">
        <v>424</v>
      </c>
      <c r="C23" s="174"/>
      <c r="D23" s="175">
        <v>30</v>
      </c>
      <c r="E23" s="176" t="s">
        <v>167</v>
      </c>
      <c r="F23" s="176" t="s">
        <v>196</v>
      </c>
      <c r="G23" s="145"/>
      <c r="H23" s="172">
        <v>4518545</v>
      </c>
      <c r="I23" s="195" t="s">
        <v>423</v>
      </c>
      <c r="J23" s="175">
        <v>30</v>
      </c>
      <c r="K23" s="176" t="s">
        <v>167</v>
      </c>
      <c r="L23" s="193" t="s">
        <v>420</v>
      </c>
      <c r="M23" s="194" t="s">
        <v>473</v>
      </c>
      <c r="N23" s="117"/>
    </row>
    <row r="24" spans="1:14" s="121" customFormat="1" x14ac:dyDescent="0.15">
      <c r="A24" s="183">
        <v>4518825</v>
      </c>
      <c r="B24" s="180" t="s">
        <v>422</v>
      </c>
      <c r="C24" s="174" t="s">
        <v>485</v>
      </c>
      <c r="D24" s="175">
        <v>30</v>
      </c>
      <c r="E24" s="176" t="s">
        <v>167</v>
      </c>
      <c r="F24" s="176" t="s">
        <v>196</v>
      </c>
      <c r="G24" s="145"/>
      <c r="H24" s="172">
        <v>4518525</v>
      </c>
      <c r="I24" s="195" t="s">
        <v>421</v>
      </c>
      <c r="J24" s="175">
        <v>30</v>
      </c>
      <c r="K24" s="176" t="s">
        <v>167</v>
      </c>
      <c r="L24" s="193" t="s">
        <v>420</v>
      </c>
      <c r="M24" s="194" t="s">
        <v>473</v>
      </c>
    </row>
    <row r="25" spans="1:14" s="121" customFormat="1" ht="12" customHeight="1" x14ac:dyDescent="0.15">
      <c r="A25" s="182">
        <v>4519035</v>
      </c>
      <c r="B25" s="173" t="s">
        <v>478</v>
      </c>
      <c r="C25" s="174" t="s">
        <v>419</v>
      </c>
      <c r="D25" s="175">
        <v>30</v>
      </c>
      <c r="E25" s="176" t="s">
        <v>167</v>
      </c>
      <c r="F25" s="176" t="s">
        <v>196</v>
      </c>
      <c r="G25" s="145"/>
      <c r="H25" s="172">
        <v>4519055</v>
      </c>
      <c r="I25" s="192" t="s">
        <v>418</v>
      </c>
      <c r="J25" s="175">
        <v>30</v>
      </c>
      <c r="K25" s="176" t="s">
        <v>167</v>
      </c>
      <c r="L25" s="193"/>
      <c r="M25" s="194" t="s">
        <v>473</v>
      </c>
    </row>
    <row r="26" spans="1:14" s="121" customFormat="1" ht="12" customHeight="1" x14ac:dyDescent="0.15">
      <c r="A26" s="182">
        <v>4519045</v>
      </c>
      <c r="B26" s="173" t="s">
        <v>479</v>
      </c>
      <c r="C26" s="174" t="s">
        <v>417</v>
      </c>
      <c r="D26" s="175">
        <v>30</v>
      </c>
      <c r="E26" s="176" t="s">
        <v>167</v>
      </c>
      <c r="F26" s="176" t="s">
        <v>196</v>
      </c>
      <c r="G26" s="145"/>
      <c r="H26" s="172">
        <v>4518995</v>
      </c>
      <c r="I26" s="192" t="s">
        <v>416</v>
      </c>
      <c r="J26" s="175">
        <v>30</v>
      </c>
      <c r="K26" s="176" t="s">
        <v>167</v>
      </c>
      <c r="L26" s="193"/>
      <c r="M26" s="194" t="s">
        <v>473</v>
      </c>
    </row>
    <row r="27" spans="1:14" s="121" customFormat="1" ht="12" customHeight="1" x14ac:dyDescent="0.15">
      <c r="A27" s="182">
        <v>4519145</v>
      </c>
      <c r="B27" s="173" t="s">
        <v>415</v>
      </c>
      <c r="C27" s="174" t="s">
        <v>174</v>
      </c>
      <c r="D27" s="175">
        <v>30</v>
      </c>
      <c r="E27" s="176" t="s">
        <v>167</v>
      </c>
      <c r="F27" s="176" t="s">
        <v>196</v>
      </c>
      <c r="G27" s="145"/>
      <c r="H27" s="172">
        <v>4519295</v>
      </c>
      <c r="I27" s="192" t="s">
        <v>414</v>
      </c>
      <c r="J27" s="175">
        <v>24</v>
      </c>
      <c r="K27" s="176" t="s">
        <v>175</v>
      </c>
      <c r="L27" s="193"/>
      <c r="M27" s="194" t="s">
        <v>473</v>
      </c>
    </row>
    <row r="28" spans="1:14" s="121" customFormat="1" x14ac:dyDescent="0.15">
      <c r="A28" s="183">
        <v>4521035</v>
      </c>
      <c r="B28" s="180" t="s">
        <v>413</v>
      </c>
      <c r="C28" s="174" t="s">
        <v>174</v>
      </c>
      <c r="D28" s="175">
        <v>30</v>
      </c>
      <c r="E28" s="176" t="s">
        <v>167</v>
      </c>
      <c r="F28" s="176" t="s">
        <v>196</v>
      </c>
      <c r="G28" s="145"/>
      <c r="H28" s="172">
        <v>4520205</v>
      </c>
      <c r="I28" s="192" t="s">
        <v>412</v>
      </c>
      <c r="J28" s="175">
        <v>40</v>
      </c>
      <c r="K28" s="176" t="s">
        <v>388</v>
      </c>
      <c r="L28" s="193"/>
      <c r="M28" s="194" t="s">
        <v>473</v>
      </c>
    </row>
    <row r="29" spans="1:14" s="121" customFormat="1" x14ac:dyDescent="0.15">
      <c r="A29" s="183">
        <v>4521045</v>
      </c>
      <c r="B29" s="180" t="s">
        <v>411</v>
      </c>
      <c r="C29" s="174" t="s">
        <v>174</v>
      </c>
      <c r="D29" s="175">
        <v>30</v>
      </c>
      <c r="E29" s="176" t="s">
        <v>167</v>
      </c>
      <c r="F29" s="176" t="s">
        <v>196</v>
      </c>
      <c r="G29" s="145"/>
      <c r="H29" s="172">
        <v>4571145</v>
      </c>
      <c r="I29" s="192" t="s">
        <v>0</v>
      </c>
      <c r="J29" s="175">
        <v>30</v>
      </c>
      <c r="K29" s="176" t="s">
        <v>167</v>
      </c>
      <c r="L29" s="193"/>
      <c r="M29" s="194" t="s">
        <v>473</v>
      </c>
      <c r="N29" s="117"/>
    </row>
    <row r="30" spans="1:14" s="121" customFormat="1" x14ac:dyDescent="0.15">
      <c r="A30" s="183">
        <v>4521055</v>
      </c>
      <c r="B30" s="180" t="s">
        <v>410</v>
      </c>
      <c r="C30" s="174" t="s">
        <v>174</v>
      </c>
      <c r="D30" s="175">
        <v>30</v>
      </c>
      <c r="E30" s="176" t="s">
        <v>167</v>
      </c>
      <c r="F30" s="176" t="s">
        <v>196</v>
      </c>
      <c r="G30" s="145"/>
      <c r="H30" s="172">
        <v>4520835</v>
      </c>
      <c r="I30" s="192" t="s">
        <v>186</v>
      </c>
      <c r="J30" s="175">
        <v>30</v>
      </c>
      <c r="K30" s="176" t="s">
        <v>167</v>
      </c>
      <c r="L30" s="193" t="s">
        <v>408</v>
      </c>
      <c r="M30" s="194" t="s">
        <v>473</v>
      </c>
    </row>
    <row r="31" spans="1:14" s="121" customFormat="1" x14ac:dyDescent="0.15">
      <c r="A31" s="183">
        <v>4521065</v>
      </c>
      <c r="B31" s="180" t="s">
        <v>409</v>
      </c>
      <c r="C31" s="174" t="s">
        <v>174</v>
      </c>
      <c r="D31" s="175">
        <v>30</v>
      </c>
      <c r="E31" s="176" t="s">
        <v>167</v>
      </c>
      <c r="F31" s="176" t="s">
        <v>196</v>
      </c>
      <c r="G31" s="145"/>
      <c r="H31" s="172">
        <v>4520875</v>
      </c>
      <c r="I31" s="192" t="s">
        <v>180</v>
      </c>
      <c r="J31" s="175">
        <v>30</v>
      </c>
      <c r="K31" s="176" t="s">
        <v>167</v>
      </c>
      <c r="L31" s="193" t="s">
        <v>408</v>
      </c>
      <c r="M31" s="194" t="s">
        <v>473</v>
      </c>
    </row>
    <row r="32" spans="1:14" s="121" customFormat="1" x14ac:dyDescent="0.15">
      <c r="A32" s="183">
        <v>4522620</v>
      </c>
      <c r="B32" s="180" t="s">
        <v>407</v>
      </c>
      <c r="C32" s="174" t="s">
        <v>174</v>
      </c>
      <c r="D32" s="175">
        <v>25</v>
      </c>
      <c r="E32" s="176" t="s">
        <v>166</v>
      </c>
      <c r="F32" s="176" t="s">
        <v>196</v>
      </c>
      <c r="G32" s="145"/>
      <c r="H32" s="172">
        <v>4520955</v>
      </c>
      <c r="I32" s="192" t="s">
        <v>406</v>
      </c>
      <c r="J32" s="175">
        <v>30</v>
      </c>
      <c r="K32" s="176" t="s">
        <v>167</v>
      </c>
      <c r="L32" s="193"/>
      <c r="M32" s="194" t="s">
        <v>473</v>
      </c>
    </row>
    <row r="33" spans="1:14" s="121" customFormat="1" x14ac:dyDescent="0.15">
      <c r="A33" s="183">
        <v>4523630</v>
      </c>
      <c r="B33" s="180" t="s">
        <v>405</v>
      </c>
      <c r="C33" s="174" t="s">
        <v>404</v>
      </c>
      <c r="D33" s="175">
        <v>25</v>
      </c>
      <c r="E33" s="176" t="s">
        <v>166</v>
      </c>
      <c r="F33" s="176" t="s">
        <v>196</v>
      </c>
      <c r="G33" s="145"/>
      <c r="H33" s="172">
        <v>4521325</v>
      </c>
      <c r="I33" s="192" t="s">
        <v>403</v>
      </c>
      <c r="J33" s="175">
        <v>30</v>
      </c>
      <c r="K33" s="176" t="s">
        <v>167</v>
      </c>
      <c r="L33" s="193"/>
      <c r="M33" s="194" t="s">
        <v>473</v>
      </c>
    </row>
    <row r="34" spans="1:14" s="121" customFormat="1" x14ac:dyDescent="0.15">
      <c r="A34" s="183">
        <v>4523885</v>
      </c>
      <c r="B34" s="180" t="s">
        <v>402</v>
      </c>
      <c r="C34" s="174" t="s">
        <v>174</v>
      </c>
      <c r="D34" s="175">
        <v>30</v>
      </c>
      <c r="E34" s="176" t="s">
        <v>167</v>
      </c>
      <c r="F34" s="176" t="s">
        <v>196</v>
      </c>
      <c r="G34" s="145"/>
      <c r="H34" s="172">
        <v>4521355</v>
      </c>
      <c r="I34" s="192" t="s">
        <v>401</v>
      </c>
      <c r="J34" s="175">
        <v>30</v>
      </c>
      <c r="K34" s="176" t="s">
        <v>167</v>
      </c>
      <c r="L34" s="193"/>
      <c r="M34" s="194" t="s">
        <v>473</v>
      </c>
    </row>
    <row r="35" spans="1:14" s="121" customFormat="1" x14ac:dyDescent="0.15">
      <c r="A35" s="183">
        <v>4523935</v>
      </c>
      <c r="B35" s="180" t="s">
        <v>400</v>
      </c>
      <c r="C35" s="174" t="s">
        <v>399</v>
      </c>
      <c r="D35" s="175">
        <v>30</v>
      </c>
      <c r="E35" s="176" t="s">
        <v>167</v>
      </c>
      <c r="F35" s="176" t="s">
        <v>196</v>
      </c>
      <c r="G35" s="145"/>
      <c r="H35" s="172">
        <v>4522345</v>
      </c>
      <c r="I35" s="192" t="s">
        <v>398</v>
      </c>
      <c r="J35" s="175">
        <v>30</v>
      </c>
      <c r="K35" s="176" t="s">
        <v>167</v>
      </c>
      <c r="L35" s="193"/>
      <c r="M35" s="194" t="s">
        <v>473</v>
      </c>
    </row>
    <row r="36" spans="1:14" s="121" customFormat="1" x14ac:dyDescent="0.15">
      <c r="A36" s="187"/>
      <c r="B36" s="155" t="s">
        <v>129</v>
      </c>
      <c r="C36" s="150"/>
      <c r="D36" s="151"/>
      <c r="E36" s="152"/>
      <c r="F36" s="152"/>
      <c r="G36" s="145"/>
      <c r="H36" s="172">
        <v>4522205</v>
      </c>
      <c r="I36" s="192" t="s">
        <v>397</v>
      </c>
      <c r="J36" s="175">
        <v>30</v>
      </c>
      <c r="K36" s="176" t="s">
        <v>167</v>
      </c>
      <c r="L36" s="193"/>
      <c r="M36" s="194" t="s">
        <v>473</v>
      </c>
    </row>
    <row r="37" spans="1:14" s="121" customFormat="1" x14ac:dyDescent="0.15">
      <c r="A37" s="183">
        <v>4576175</v>
      </c>
      <c r="B37" s="180" t="s">
        <v>396</v>
      </c>
      <c r="C37" s="174" t="s">
        <v>174</v>
      </c>
      <c r="D37" s="175">
        <v>30</v>
      </c>
      <c r="E37" s="176" t="s">
        <v>167</v>
      </c>
      <c r="F37" s="176" t="s">
        <v>196</v>
      </c>
      <c r="G37" s="145"/>
      <c r="H37" s="153"/>
      <c r="I37" s="155" t="s">
        <v>129</v>
      </c>
      <c r="J37" s="151"/>
      <c r="K37" s="152"/>
      <c r="L37" s="163"/>
      <c r="M37" s="169"/>
    </row>
    <row r="38" spans="1:14" s="121" customFormat="1" x14ac:dyDescent="0.15">
      <c r="A38" s="183">
        <v>4576185</v>
      </c>
      <c r="B38" s="180" t="s">
        <v>395</v>
      </c>
      <c r="C38" s="174" t="s">
        <v>174</v>
      </c>
      <c r="D38" s="175">
        <v>30</v>
      </c>
      <c r="E38" s="176" t="s">
        <v>167</v>
      </c>
      <c r="F38" s="176" t="s">
        <v>196</v>
      </c>
      <c r="G38" s="145"/>
      <c r="H38" s="172">
        <v>4576095</v>
      </c>
      <c r="I38" s="192" t="s">
        <v>394</v>
      </c>
      <c r="J38" s="175">
        <v>24</v>
      </c>
      <c r="K38" s="176" t="s">
        <v>175</v>
      </c>
      <c r="L38" s="193"/>
      <c r="M38" s="194" t="s">
        <v>473</v>
      </c>
    </row>
    <row r="39" spans="1:14" s="121" customFormat="1" x14ac:dyDescent="0.15">
      <c r="A39" s="183">
        <v>4576195</v>
      </c>
      <c r="B39" s="180" t="s">
        <v>393</v>
      </c>
      <c r="C39" s="174" t="s">
        <v>174</v>
      </c>
      <c r="D39" s="175">
        <v>30</v>
      </c>
      <c r="E39" s="176" t="s">
        <v>167</v>
      </c>
      <c r="F39" s="176" t="s">
        <v>196</v>
      </c>
      <c r="G39" s="145"/>
      <c r="H39" s="172">
        <v>4576193</v>
      </c>
      <c r="I39" s="192" t="s">
        <v>1</v>
      </c>
      <c r="J39" s="175">
        <v>24</v>
      </c>
      <c r="K39" s="176" t="s">
        <v>175</v>
      </c>
      <c r="L39" s="193"/>
      <c r="M39" s="194" t="s">
        <v>473</v>
      </c>
    </row>
    <row r="40" spans="1:14" s="121" customFormat="1" x14ac:dyDescent="0.15">
      <c r="A40" s="183">
        <v>4576275</v>
      </c>
      <c r="B40" s="180" t="s">
        <v>392</v>
      </c>
      <c r="C40" s="174" t="s">
        <v>174</v>
      </c>
      <c r="D40" s="175">
        <v>30</v>
      </c>
      <c r="E40" s="176" t="s">
        <v>167</v>
      </c>
      <c r="F40" s="176" t="s">
        <v>196</v>
      </c>
      <c r="G40" s="145"/>
      <c r="H40" s="172">
        <v>4576285</v>
      </c>
      <c r="I40" s="192" t="s">
        <v>391</v>
      </c>
      <c r="J40" s="175">
        <v>24</v>
      </c>
      <c r="K40" s="176" t="s">
        <v>175</v>
      </c>
      <c r="L40" s="193" t="s">
        <v>390</v>
      </c>
      <c r="M40" s="194" t="s">
        <v>473</v>
      </c>
    </row>
    <row r="41" spans="1:14" s="121" customFormat="1" x14ac:dyDescent="0.15">
      <c r="A41" s="183">
        <v>4576515</v>
      </c>
      <c r="B41" s="173" t="s">
        <v>389</v>
      </c>
      <c r="C41" s="174"/>
      <c r="D41" s="175">
        <v>40</v>
      </c>
      <c r="E41" s="176" t="s">
        <v>388</v>
      </c>
      <c r="F41" s="176" t="s">
        <v>196</v>
      </c>
      <c r="G41" s="145"/>
      <c r="H41" s="172">
        <v>4576545</v>
      </c>
      <c r="I41" s="195" t="s">
        <v>387</v>
      </c>
      <c r="J41" s="175">
        <v>24</v>
      </c>
      <c r="K41" s="176" t="s">
        <v>175</v>
      </c>
      <c r="L41" s="193"/>
      <c r="M41" s="194" t="s">
        <v>473</v>
      </c>
    </row>
    <row r="42" spans="1:14" s="121" customFormat="1" x14ac:dyDescent="0.15">
      <c r="A42" s="183">
        <v>4524555</v>
      </c>
      <c r="B42" s="180" t="s">
        <v>386</v>
      </c>
      <c r="C42" s="174" t="s">
        <v>174</v>
      </c>
      <c r="D42" s="175">
        <v>30</v>
      </c>
      <c r="E42" s="176" t="s">
        <v>167</v>
      </c>
      <c r="F42" s="176" t="s">
        <v>196</v>
      </c>
      <c r="G42" s="145"/>
      <c r="H42" s="172">
        <v>4574605</v>
      </c>
      <c r="I42" s="192" t="s">
        <v>385</v>
      </c>
      <c r="J42" s="175">
        <v>40</v>
      </c>
      <c r="K42" s="176" t="s">
        <v>276</v>
      </c>
      <c r="L42" s="193"/>
      <c r="M42" s="194" t="s">
        <v>473</v>
      </c>
    </row>
    <row r="43" spans="1:14" s="121" customFormat="1" x14ac:dyDescent="0.15">
      <c r="A43" s="183">
        <v>4525550</v>
      </c>
      <c r="B43" s="180" t="s">
        <v>384</v>
      </c>
      <c r="C43" s="174"/>
      <c r="D43" s="175">
        <v>25</v>
      </c>
      <c r="E43" s="176" t="s">
        <v>166</v>
      </c>
      <c r="F43" s="176" t="s">
        <v>196</v>
      </c>
      <c r="G43" s="145"/>
      <c r="H43" s="172">
        <v>4524310</v>
      </c>
      <c r="I43" s="192" t="s">
        <v>383</v>
      </c>
      <c r="J43" s="175">
        <v>25</v>
      </c>
      <c r="K43" s="176" t="s">
        <v>166</v>
      </c>
      <c r="L43" s="193" t="s">
        <v>237</v>
      </c>
      <c r="M43" s="194" t="s">
        <v>473</v>
      </c>
    </row>
    <row r="44" spans="1:14" s="121" customFormat="1" x14ac:dyDescent="0.15">
      <c r="A44" s="183">
        <v>4525840</v>
      </c>
      <c r="B44" s="180" t="s">
        <v>382</v>
      </c>
      <c r="C44" s="174"/>
      <c r="D44" s="175">
        <v>25</v>
      </c>
      <c r="E44" s="176" t="s">
        <v>166</v>
      </c>
      <c r="F44" s="176" t="s">
        <v>196</v>
      </c>
      <c r="G44" s="145"/>
      <c r="H44" s="172">
        <v>4524365</v>
      </c>
      <c r="I44" s="192" t="s">
        <v>381</v>
      </c>
      <c r="J44" s="175">
        <v>30</v>
      </c>
      <c r="K44" s="176" t="s">
        <v>167</v>
      </c>
      <c r="L44" s="193"/>
      <c r="M44" s="194" t="s">
        <v>473</v>
      </c>
    </row>
    <row r="45" spans="1:14" s="121" customFormat="1" x14ac:dyDescent="0.15">
      <c r="A45" s="183">
        <v>4525850</v>
      </c>
      <c r="B45" s="173" t="s">
        <v>380</v>
      </c>
      <c r="C45" s="174"/>
      <c r="D45" s="175">
        <v>25</v>
      </c>
      <c r="E45" s="176" t="s">
        <v>166</v>
      </c>
      <c r="F45" s="176" t="s">
        <v>196</v>
      </c>
      <c r="G45" s="145"/>
      <c r="H45" s="172">
        <v>4524380</v>
      </c>
      <c r="I45" s="192" t="s">
        <v>379</v>
      </c>
      <c r="J45" s="175">
        <v>25</v>
      </c>
      <c r="K45" s="176" t="s">
        <v>166</v>
      </c>
      <c r="L45" s="193" t="s">
        <v>378</v>
      </c>
      <c r="M45" s="194" t="s">
        <v>473</v>
      </c>
      <c r="N45" s="117"/>
    </row>
    <row r="46" spans="1:14" s="121" customFormat="1" x14ac:dyDescent="0.15">
      <c r="A46" s="183">
        <v>4526360</v>
      </c>
      <c r="B46" s="180" t="s">
        <v>377</v>
      </c>
      <c r="C46" s="174"/>
      <c r="D46" s="175">
        <v>25</v>
      </c>
      <c r="E46" s="176" t="s">
        <v>166</v>
      </c>
      <c r="F46" s="176" t="s">
        <v>196</v>
      </c>
      <c r="G46" s="145"/>
      <c r="H46" s="172">
        <v>4524395</v>
      </c>
      <c r="I46" s="192" t="s">
        <v>376</v>
      </c>
      <c r="J46" s="175">
        <v>30</v>
      </c>
      <c r="K46" s="176" t="s">
        <v>167</v>
      </c>
      <c r="L46" s="196" t="s">
        <v>215</v>
      </c>
      <c r="M46" s="194" t="s">
        <v>473</v>
      </c>
    </row>
    <row r="47" spans="1:14" s="121" customFormat="1" x14ac:dyDescent="0.15">
      <c r="A47" s="183">
        <v>4527140</v>
      </c>
      <c r="B47" s="180" t="s">
        <v>375</v>
      </c>
      <c r="C47" s="174"/>
      <c r="D47" s="175">
        <v>25</v>
      </c>
      <c r="E47" s="176" t="s">
        <v>166</v>
      </c>
      <c r="F47" s="176" t="s">
        <v>196</v>
      </c>
      <c r="G47" s="145"/>
      <c r="H47" s="172">
        <v>4526570</v>
      </c>
      <c r="I47" s="192" t="s">
        <v>374</v>
      </c>
      <c r="J47" s="175">
        <v>25</v>
      </c>
      <c r="K47" s="176" t="s">
        <v>166</v>
      </c>
      <c r="L47" s="193"/>
      <c r="M47" s="194" t="s">
        <v>473</v>
      </c>
      <c r="N47" s="117"/>
    </row>
    <row r="48" spans="1:14" s="121" customFormat="1" x14ac:dyDescent="0.15">
      <c r="A48" s="183">
        <v>4531015</v>
      </c>
      <c r="B48" s="180" t="s">
        <v>373</v>
      </c>
      <c r="C48" s="174" t="s">
        <v>174</v>
      </c>
      <c r="D48" s="175">
        <v>30</v>
      </c>
      <c r="E48" s="176" t="s">
        <v>167</v>
      </c>
      <c r="F48" s="176" t="s">
        <v>196</v>
      </c>
      <c r="G48" s="145"/>
      <c r="H48" s="172">
        <v>4527300</v>
      </c>
      <c r="I48" s="195" t="s">
        <v>100</v>
      </c>
      <c r="J48" s="175">
        <v>25</v>
      </c>
      <c r="K48" s="176" t="s">
        <v>170</v>
      </c>
      <c r="L48" s="193" t="s">
        <v>371</v>
      </c>
      <c r="M48" s="194" t="s">
        <v>473</v>
      </c>
    </row>
    <row r="49" spans="1:13" s="121" customFormat="1" x14ac:dyDescent="0.15">
      <c r="A49" s="182">
        <v>4531155</v>
      </c>
      <c r="B49" s="173" t="s">
        <v>372</v>
      </c>
      <c r="C49" s="174" t="s">
        <v>174</v>
      </c>
      <c r="D49" s="175">
        <v>30</v>
      </c>
      <c r="E49" s="176" t="s">
        <v>167</v>
      </c>
      <c r="F49" s="176" t="s">
        <v>196</v>
      </c>
      <c r="G49" s="145"/>
      <c r="H49" s="172">
        <v>4527820</v>
      </c>
      <c r="I49" s="195" t="s">
        <v>101</v>
      </c>
      <c r="J49" s="175">
        <v>25</v>
      </c>
      <c r="K49" s="176" t="s">
        <v>170</v>
      </c>
      <c r="L49" s="193" t="s">
        <v>371</v>
      </c>
      <c r="M49" s="194" t="s">
        <v>473</v>
      </c>
    </row>
    <row r="50" spans="1:13" s="121" customFormat="1" x14ac:dyDescent="0.15">
      <c r="A50" s="183">
        <v>4531445</v>
      </c>
      <c r="B50" s="180" t="s">
        <v>370</v>
      </c>
      <c r="C50" s="174" t="s">
        <v>174</v>
      </c>
      <c r="D50" s="175">
        <v>30</v>
      </c>
      <c r="E50" s="176" t="s">
        <v>167</v>
      </c>
      <c r="F50" s="176" t="s">
        <v>196</v>
      </c>
      <c r="G50" s="145"/>
      <c r="H50" s="172">
        <v>4530625</v>
      </c>
      <c r="I50" s="195" t="s">
        <v>369</v>
      </c>
      <c r="J50" s="175">
        <v>30</v>
      </c>
      <c r="K50" s="176" t="s">
        <v>167</v>
      </c>
      <c r="L50" s="193"/>
      <c r="M50" s="194" t="s">
        <v>473</v>
      </c>
    </row>
    <row r="51" spans="1:13" s="121" customFormat="1" x14ac:dyDescent="0.15">
      <c r="A51" s="183">
        <v>4535120</v>
      </c>
      <c r="B51" s="180" t="s">
        <v>368</v>
      </c>
      <c r="C51" s="174"/>
      <c r="D51" s="175">
        <v>25</v>
      </c>
      <c r="E51" s="176" t="s">
        <v>348</v>
      </c>
      <c r="F51" s="176" t="s">
        <v>196</v>
      </c>
      <c r="G51" s="145"/>
      <c r="H51" s="172">
        <v>4531655</v>
      </c>
      <c r="I51" s="192" t="s">
        <v>367</v>
      </c>
      <c r="J51" s="175">
        <v>30</v>
      </c>
      <c r="K51" s="176" t="s">
        <v>167</v>
      </c>
      <c r="L51" s="193" t="s">
        <v>215</v>
      </c>
      <c r="M51" s="194" t="s">
        <v>473</v>
      </c>
    </row>
    <row r="52" spans="1:13" s="121" customFormat="1" x14ac:dyDescent="0.15">
      <c r="A52" s="183">
        <v>4539245</v>
      </c>
      <c r="B52" s="180" t="s">
        <v>366</v>
      </c>
      <c r="C52" s="174"/>
      <c r="D52" s="175">
        <v>30</v>
      </c>
      <c r="E52" s="176" t="s">
        <v>167</v>
      </c>
      <c r="F52" s="176" t="s">
        <v>196</v>
      </c>
      <c r="G52" s="145"/>
      <c r="H52" s="172">
        <v>4532229</v>
      </c>
      <c r="I52" s="192" t="s">
        <v>365</v>
      </c>
      <c r="J52" s="175">
        <v>30</v>
      </c>
      <c r="K52" s="176" t="s">
        <v>167</v>
      </c>
      <c r="L52" s="193"/>
      <c r="M52" s="194" t="s">
        <v>473</v>
      </c>
    </row>
    <row r="53" spans="1:13" s="121" customFormat="1" x14ac:dyDescent="0.15">
      <c r="A53" s="183">
        <v>4535930</v>
      </c>
      <c r="B53" s="180" t="s">
        <v>364</v>
      </c>
      <c r="C53" s="174"/>
      <c r="D53" s="175">
        <v>25</v>
      </c>
      <c r="E53" s="176" t="s">
        <v>348</v>
      </c>
      <c r="F53" s="176" t="s">
        <v>196</v>
      </c>
      <c r="G53" s="145"/>
      <c r="H53" s="172">
        <v>4532249</v>
      </c>
      <c r="I53" s="192" t="s">
        <v>363</v>
      </c>
      <c r="J53" s="175">
        <v>30</v>
      </c>
      <c r="K53" s="176" t="s">
        <v>167</v>
      </c>
      <c r="L53" s="193"/>
      <c r="M53" s="194" t="s">
        <v>473</v>
      </c>
    </row>
    <row r="54" spans="1:13" s="121" customFormat="1" x14ac:dyDescent="0.15">
      <c r="A54" s="183">
        <v>4538770</v>
      </c>
      <c r="B54" s="180" t="s">
        <v>362</v>
      </c>
      <c r="C54" s="174"/>
      <c r="D54" s="175">
        <v>25</v>
      </c>
      <c r="E54" s="176" t="s">
        <v>348</v>
      </c>
      <c r="F54" s="176" t="s">
        <v>196</v>
      </c>
      <c r="G54" s="145"/>
      <c r="H54" s="172">
        <v>4532269</v>
      </c>
      <c r="I54" s="192" t="s">
        <v>361</v>
      </c>
      <c r="J54" s="175">
        <v>30</v>
      </c>
      <c r="K54" s="176" t="s">
        <v>167</v>
      </c>
      <c r="L54" s="193"/>
      <c r="M54" s="194" t="s">
        <v>473</v>
      </c>
    </row>
    <row r="55" spans="1:13" s="121" customFormat="1" x14ac:dyDescent="0.15">
      <c r="A55" s="182">
        <v>4541675</v>
      </c>
      <c r="B55" s="177" t="s">
        <v>360</v>
      </c>
      <c r="C55" s="178"/>
      <c r="D55" s="175">
        <v>30</v>
      </c>
      <c r="E55" s="176" t="s">
        <v>167</v>
      </c>
      <c r="F55" s="176" t="s">
        <v>196</v>
      </c>
      <c r="G55" s="145"/>
      <c r="H55" s="172">
        <v>4532289</v>
      </c>
      <c r="I55" s="192" t="s">
        <v>359</v>
      </c>
      <c r="J55" s="175">
        <v>30</v>
      </c>
      <c r="K55" s="176" t="s">
        <v>167</v>
      </c>
      <c r="L55" s="193"/>
      <c r="M55" s="194" t="s">
        <v>473</v>
      </c>
    </row>
    <row r="56" spans="1:13" s="121" customFormat="1" x14ac:dyDescent="0.15">
      <c r="A56" s="182">
        <v>4542095</v>
      </c>
      <c r="B56" s="177" t="s">
        <v>358</v>
      </c>
      <c r="C56" s="178"/>
      <c r="D56" s="175">
        <v>30</v>
      </c>
      <c r="E56" s="176" t="s">
        <v>167</v>
      </c>
      <c r="F56" s="176" t="s">
        <v>196</v>
      </c>
      <c r="G56" s="145"/>
      <c r="H56" s="172">
        <v>4533150</v>
      </c>
      <c r="I56" s="192" t="s">
        <v>357</v>
      </c>
      <c r="J56" s="175">
        <v>25</v>
      </c>
      <c r="K56" s="176" t="s">
        <v>348</v>
      </c>
      <c r="L56" s="193"/>
      <c r="M56" s="194" t="s">
        <v>473</v>
      </c>
    </row>
    <row r="57" spans="1:13" s="121" customFormat="1" x14ac:dyDescent="0.15">
      <c r="A57" s="182">
        <v>4543315</v>
      </c>
      <c r="B57" s="177" t="s">
        <v>356</v>
      </c>
      <c r="C57" s="178"/>
      <c r="D57" s="175">
        <v>30</v>
      </c>
      <c r="E57" s="176" t="s">
        <v>167</v>
      </c>
      <c r="F57" s="176" t="s">
        <v>196</v>
      </c>
      <c r="G57" s="145"/>
      <c r="H57" s="172">
        <v>4533350</v>
      </c>
      <c r="I57" s="192" t="s">
        <v>355</v>
      </c>
      <c r="J57" s="175">
        <v>25</v>
      </c>
      <c r="K57" s="176" t="s">
        <v>348</v>
      </c>
      <c r="L57" s="193"/>
      <c r="M57" s="194" t="s">
        <v>473</v>
      </c>
    </row>
    <row r="58" spans="1:13" s="121" customFormat="1" x14ac:dyDescent="0.15">
      <c r="A58" s="182">
        <v>4543395</v>
      </c>
      <c r="B58" s="177" t="s">
        <v>354</v>
      </c>
      <c r="C58" s="178"/>
      <c r="D58" s="175">
        <v>30</v>
      </c>
      <c r="E58" s="176" t="s">
        <v>167</v>
      </c>
      <c r="F58" s="176" t="s">
        <v>196</v>
      </c>
      <c r="G58" s="145"/>
      <c r="H58" s="172">
        <v>4533920</v>
      </c>
      <c r="I58" s="192" t="s">
        <v>353</v>
      </c>
      <c r="J58" s="175">
        <v>25</v>
      </c>
      <c r="K58" s="176" t="s">
        <v>166</v>
      </c>
      <c r="L58" s="193"/>
      <c r="M58" s="194" t="s">
        <v>473</v>
      </c>
    </row>
    <row r="59" spans="1:13" s="121" customFormat="1" x14ac:dyDescent="0.15">
      <c r="A59" s="183">
        <v>4550515</v>
      </c>
      <c r="B59" s="180" t="s">
        <v>352</v>
      </c>
      <c r="C59" s="174" t="s">
        <v>174</v>
      </c>
      <c r="D59" s="175">
        <v>30</v>
      </c>
      <c r="E59" s="176" t="s">
        <v>167</v>
      </c>
      <c r="F59" s="176" t="s">
        <v>196</v>
      </c>
      <c r="G59" s="145"/>
      <c r="H59" s="172">
        <v>4534085</v>
      </c>
      <c r="I59" s="192" t="s">
        <v>351</v>
      </c>
      <c r="J59" s="175">
        <v>30</v>
      </c>
      <c r="K59" s="176" t="s">
        <v>167</v>
      </c>
      <c r="L59" s="193"/>
      <c r="M59" s="194" t="s">
        <v>473</v>
      </c>
    </row>
    <row r="60" spans="1:13" s="121" customFormat="1" x14ac:dyDescent="0.15">
      <c r="A60" s="183">
        <v>4550595</v>
      </c>
      <c r="B60" s="180" t="s">
        <v>350</v>
      </c>
      <c r="C60" s="174" t="s">
        <v>174</v>
      </c>
      <c r="D60" s="175">
        <v>30</v>
      </c>
      <c r="E60" s="176" t="s">
        <v>167</v>
      </c>
      <c r="F60" s="176" t="s">
        <v>196</v>
      </c>
      <c r="G60" s="145"/>
      <c r="H60" s="172">
        <v>4535350</v>
      </c>
      <c r="I60" s="192" t="s">
        <v>349</v>
      </c>
      <c r="J60" s="175">
        <v>25</v>
      </c>
      <c r="K60" s="176" t="s">
        <v>348</v>
      </c>
      <c r="L60" s="193"/>
      <c r="M60" s="194" t="s">
        <v>473</v>
      </c>
    </row>
    <row r="61" spans="1:13" s="121" customFormat="1" x14ac:dyDescent="0.15">
      <c r="A61" s="182">
        <v>4580575</v>
      </c>
      <c r="B61" s="177" t="s">
        <v>347</v>
      </c>
      <c r="C61" s="178"/>
      <c r="D61" s="175">
        <v>32</v>
      </c>
      <c r="E61" s="176" t="s">
        <v>182</v>
      </c>
      <c r="F61" s="176" t="s">
        <v>196</v>
      </c>
      <c r="G61" s="145"/>
      <c r="H61" s="172">
        <v>4540185</v>
      </c>
      <c r="I61" s="192" t="s">
        <v>346</v>
      </c>
      <c r="J61" s="175">
        <v>30</v>
      </c>
      <c r="K61" s="176" t="s">
        <v>167</v>
      </c>
      <c r="L61" s="193"/>
      <c r="M61" s="194" t="s">
        <v>473</v>
      </c>
    </row>
    <row r="62" spans="1:13" s="121" customFormat="1" x14ac:dyDescent="0.15">
      <c r="A62" s="183">
        <v>4552905</v>
      </c>
      <c r="B62" s="180" t="s">
        <v>345</v>
      </c>
      <c r="C62" s="174" t="s">
        <v>174</v>
      </c>
      <c r="D62" s="175">
        <v>30</v>
      </c>
      <c r="E62" s="176" t="s">
        <v>167</v>
      </c>
      <c r="F62" s="176" t="s">
        <v>196</v>
      </c>
      <c r="G62" s="145"/>
      <c r="H62" s="172">
        <v>4541375</v>
      </c>
      <c r="I62" s="192" t="s">
        <v>344</v>
      </c>
      <c r="J62" s="175">
        <v>30</v>
      </c>
      <c r="K62" s="176" t="s">
        <v>209</v>
      </c>
      <c r="L62" s="193" t="s">
        <v>343</v>
      </c>
      <c r="M62" s="194" t="s">
        <v>473</v>
      </c>
    </row>
    <row r="63" spans="1:13" s="121" customFormat="1" x14ac:dyDescent="0.15">
      <c r="A63" s="183">
        <v>4553495</v>
      </c>
      <c r="B63" s="180" t="s">
        <v>342</v>
      </c>
      <c r="C63" s="174" t="s">
        <v>341</v>
      </c>
      <c r="D63" s="175">
        <v>30</v>
      </c>
      <c r="E63" s="176" t="s">
        <v>167</v>
      </c>
      <c r="F63" s="176" t="s">
        <v>196</v>
      </c>
      <c r="G63" s="145"/>
      <c r="H63" s="172">
        <v>4543195</v>
      </c>
      <c r="I63" s="195" t="s">
        <v>340</v>
      </c>
      <c r="J63" s="175">
        <v>30</v>
      </c>
      <c r="K63" s="176" t="s">
        <v>167</v>
      </c>
      <c r="L63" s="193"/>
      <c r="M63" s="194" t="s">
        <v>473</v>
      </c>
    </row>
    <row r="64" spans="1:13" s="121" customFormat="1" x14ac:dyDescent="0.15">
      <c r="A64" s="182">
        <v>4558680</v>
      </c>
      <c r="B64" s="173" t="s">
        <v>339</v>
      </c>
      <c r="C64" s="178" t="s">
        <v>174</v>
      </c>
      <c r="D64" s="175">
        <v>25</v>
      </c>
      <c r="E64" s="176" t="s">
        <v>166</v>
      </c>
      <c r="F64" s="176" t="s">
        <v>196</v>
      </c>
      <c r="G64" s="145"/>
      <c r="H64" s="172">
        <v>4545155</v>
      </c>
      <c r="I64" s="192" t="s">
        <v>338</v>
      </c>
      <c r="J64" s="175">
        <v>30</v>
      </c>
      <c r="K64" s="176" t="s">
        <v>167</v>
      </c>
      <c r="L64" s="193"/>
      <c r="M64" s="194" t="s">
        <v>473</v>
      </c>
    </row>
    <row r="65" spans="1:14" s="121" customFormat="1" x14ac:dyDescent="0.15">
      <c r="A65" s="182">
        <v>4559735</v>
      </c>
      <c r="B65" s="173" t="s">
        <v>337</v>
      </c>
      <c r="C65" s="174"/>
      <c r="D65" s="175">
        <v>30</v>
      </c>
      <c r="E65" s="176" t="s">
        <v>167</v>
      </c>
      <c r="F65" s="176" t="s">
        <v>196</v>
      </c>
      <c r="G65" s="145"/>
      <c r="H65" s="172">
        <v>4549935</v>
      </c>
      <c r="I65" s="192" t="s">
        <v>336</v>
      </c>
      <c r="J65" s="175">
        <v>30</v>
      </c>
      <c r="K65" s="176" t="s">
        <v>167</v>
      </c>
      <c r="L65" s="196" t="s">
        <v>215</v>
      </c>
      <c r="M65" s="194" t="s">
        <v>473</v>
      </c>
    </row>
    <row r="66" spans="1:14" s="121" customFormat="1" x14ac:dyDescent="0.15">
      <c r="A66" s="182">
        <v>4559815</v>
      </c>
      <c r="B66" s="173" t="s">
        <v>335</v>
      </c>
      <c r="C66" s="174"/>
      <c r="D66" s="175">
        <v>30</v>
      </c>
      <c r="E66" s="176" t="s">
        <v>167</v>
      </c>
      <c r="F66" s="176" t="s">
        <v>196</v>
      </c>
      <c r="G66" s="145"/>
      <c r="H66" s="172">
        <v>4550345</v>
      </c>
      <c r="I66" s="192" t="s">
        <v>334</v>
      </c>
      <c r="J66" s="175">
        <v>30</v>
      </c>
      <c r="K66" s="176" t="s">
        <v>167</v>
      </c>
      <c r="L66" s="196" t="s">
        <v>215</v>
      </c>
      <c r="M66" s="194" t="s">
        <v>473</v>
      </c>
      <c r="N66" s="117"/>
    </row>
    <row r="67" spans="1:14" s="121" customFormat="1" x14ac:dyDescent="0.15">
      <c r="A67" s="182">
        <v>4559885</v>
      </c>
      <c r="B67" s="173" t="s">
        <v>333</v>
      </c>
      <c r="C67" s="174"/>
      <c r="D67" s="175">
        <v>30</v>
      </c>
      <c r="E67" s="176" t="s">
        <v>167</v>
      </c>
      <c r="F67" s="176" t="s">
        <v>196</v>
      </c>
      <c r="G67" s="145"/>
      <c r="H67" s="172">
        <v>4550705</v>
      </c>
      <c r="I67" s="195" t="s">
        <v>332</v>
      </c>
      <c r="J67" s="175">
        <v>30</v>
      </c>
      <c r="K67" s="176" t="s">
        <v>167</v>
      </c>
      <c r="L67" s="193"/>
      <c r="M67" s="194" t="s">
        <v>473</v>
      </c>
    </row>
    <row r="68" spans="1:14" s="121" customFormat="1" x14ac:dyDescent="0.15">
      <c r="A68" s="183">
        <v>4565535</v>
      </c>
      <c r="B68" s="180" t="s">
        <v>331</v>
      </c>
      <c r="C68" s="174" t="s">
        <v>174</v>
      </c>
      <c r="D68" s="175">
        <v>30</v>
      </c>
      <c r="E68" s="176" t="s">
        <v>167</v>
      </c>
      <c r="F68" s="176" t="s">
        <v>196</v>
      </c>
      <c r="G68" s="145"/>
      <c r="H68" s="172">
        <v>4550695</v>
      </c>
      <c r="I68" s="195" t="s">
        <v>330</v>
      </c>
      <c r="J68" s="175">
        <v>30</v>
      </c>
      <c r="K68" s="176" t="s">
        <v>167</v>
      </c>
      <c r="L68" s="193" t="s">
        <v>329</v>
      </c>
      <c r="M68" s="194" t="s">
        <v>473</v>
      </c>
    </row>
    <row r="69" spans="1:14" s="121" customFormat="1" x14ac:dyDescent="0.15">
      <c r="A69" s="183">
        <v>4565545</v>
      </c>
      <c r="B69" s="180" t="s">
        <v>328</v>
      </c>
      <c r="C69" s="174" t="s">
        <v>174</v>
      </c>
      <c r="D69" s="175">
        <v>30</v>
      </c>
      <c r="E69" s="176" t="s">
        <v>167</v>
      </c>
      <c r="F69" s="176" t="s">
        <v>196</v>
      </c>
      <c r="G69" s="145"/>
      <c r="H69" s="172">
        <v>4550825</v>
      </c>
      <c r="I69" s="195" t="s">
        <v>327</v>
      </c>
      <c r="J69" s="175">
        <v>30</v>
      </c>
      <c r="K69" s="176" t="s">
        <v>167</v>
      </c>
      <c r="L69" s="193" t="s">
        <v>326</v>
      </c>
      <c r="M69" s="194" t="s">
        <v>473</v>
      </c>
    </row>
    <row r="70" spans="1:14" s="121" customFormat="1" x14ac:dyDescent="0.15">
      <c r="A70" s="183">
        <v>4575135</v>
      </c>
      <c r="B70" s="180" t="s">
        <v>325</v>
      </c>
      <c r="C70" s="174"/>
      <c r="D70" s="175">
        <v>30</v>
      </c>
      <c r="E70" s="176" t="s">
        <v>167</v>
      </c>
      <c r="F70" s="176" t="s">
        <v>196</v>
      </c>
      <c r="G70" s="145"/>
      <c r="H70" s="172">
        <v>4553565</v>
      </c>
      <c r="I70" s="192" t="s">
        <v>324</v>
      </c>
      <c r="J70" s="175">
        <v>30</v>
      </c>
      <c r="K70" s="176" t="s">
        <v>209</v>
      </c>
      <c r="L70" s="193"/>
      <c r="M70" s="194" t="s">
        <v>473</v>
      </c>
    </row>
    <row r="71" spans="1:14" s="121" customFormat="1" x14ac:dyDescent="0.15">
      <c r="A71" s="182">
        <v>4566485</v>
      </c>
      <c r="B71" s="173" t="s">
        <v>323</v>
      </c>
      <c r="C71" s="174" t="s">
        <v>174</v>
      </c>
      <c r="D71" s="175">
        <v>30</v>
      </c>
      <c r="E71" s="176" t="s">
        <v>167</v>
      </c>
      <c r="F71" s="176" t="s">
        <v>196</v>
      </c>
      <c r="G71" s="145"/>
      <c r="H71" s="172">
        <v>4554525</v>
      </c>
      <c r="I71" s="192" t="s">
        <v>322</v>
      </c>
      <c r="J71" s="175">
        <v>30</v>
      </c>
      <c r="K71" s="176" t="s">
        <v>209</v>
      </c>
      <c r="L71" s="193" t="s">
        <v>215</v>
      </c>
      <c r="M71" s="194" t="s">
        <v>473</v>
      </c>
      <c r="N71" s="117"/>
    </row>
    <row r="72" spans="1:14" s="121" customFormat="1" x14ac:dyDescent="0.15">
      <c r="A72" s="183">
        <v>4567280</v>
      </c>
      <c r="B72" s="180" t="s">
        <v>321</v>
      </c>
      <c r="C72" s="174"/>
      <c r="D72" s="175">
        <v>25</v>
      </c>
      <c r="E72" s="176" t="s">
        <v>166</v>
      </c>
      <c r="F72" s="176" t="s">
        <v>196</v>
      </c>
      <c r="G72" s="145"/>
      <c r="H72" s="172">
        <v>4554545</v>
      </c>
      <c r="I72" s="192" t="s">
        <v>320</v>
      </c>
      <c r="J72" s="175">
        <v>30</v>
      </c>
      <c r="K72" s="176" t="s">
        <v>209</v>
      </c>
      <c r="L72" s="193" t="s">
        <v>215</v>
      </c>
      <c r="M72" s="194" t="s">
        <v>473</v>
      </c>
    </row>
    <row r="73" spans="1:14" s="121" customFormat="1" x14ac:dyDescent="0.15">
      <c r="A73" s="183">
        <v>4567350</v>
      </c>
      <c r="B73" s="180" t="s">
        <v>319</v>
      </c>
      <c r="C73" s="174"/>
      <c r="D73" s="175">
        <v>25</v>
      </c>
      <c r="E73" s="176" t="s">
        <v>166</v>
      </c>
      <c r="F73" s="176" t="s">
        <v>196</v>
      </c>
      <c r="G73" s="145"/>
      <c r="H73" s="172">
        <v>4554600</v>
      </c>
      <c r="I73" s="192" t="s">
        <v>318</v>
      </c>
      <c r="J73" s="175">
        <v>25</v>
      </c>
      <c r="K73" s="176" t="s">
        <v>166</v>
      </c>
      <c r="L73" s="193"/>
      <c r="M73" s="194" t="s">
        <v>473</v>
      </c>
      <c r="N73" s="117"/>
    </row>
    <row r="74" spans="1:14" s="121" customFormat="1" x14ac:dyDescent="0.15">
      <c r="A74" s="187"/>
      <c r="B74" s="155" t="s">
        <v>274</v>
      </c>
      <c r="C74" s="154"/>
      <c r="D74" s="156"/>
      <c r="E74" s="157"/>
      <c r="F74" s="185"/>
      <c r="G74" s="145"/>
      <c r="H74" s="172">
        <v>4554555</v>
      </c>
      <c r="I74" s="192" t="s">
        <v>317</v>
      </c>
      <c r="J74" s="175">
        <v>30</v>
      </c>
      <c r="K74" s="176" t="s">
        <v>209</v>
      </c>
      <c r="L74" s="193" t="s">
        <v>215</v>
      </c>
      <c r="M74" s="194" t="s">
        <v>473</v>
      </c>
    </row>
    <row r="75" spans="1:14" s="121" customFormat="1" x14ac:dyDescent="0.15">
      <c r="A75" s="182">
        <v>4048420</v>
      </c>
      <c r="B75" s="173" t="s">
        <v>316</v>
      </c>
      <c r="C75" s="174" t="s">
        <v>174</v>
      </c>
      <c r="D75" s="175">
        <v>75</v>
      </c>
      <c r="E75" s="186" t="s">
        <v>15</v>
      </c>
      <c r="F75" s="210" t="s">
        <v>196</v>
      </c>
      <c r="G75" s="145"/>
      <c r="H75" s="172">
        <v>4554565</v>
      </c>
      <c r="I75" s="192" t="s">
        <v>189</v>
      </c>
      <c r="J75" s="175">
        <v>30</v>
      </c>
      <c r="K75" s="176" t="s">
        <v>209</v>
      </c>
      <c r="L75" s="193" t="s">
        <v>215</v>
      </c>
      <c r="M75" s="194" t="s">
        <v>473</v>
      </c>
      <c r="N75" s="117"/>
    </row>
    <row r="76" spans="1:14" s="121" customFormat="1" x14ac:dyDescent="0.15">
      <c r="A76" s="182">
        <v>4048520</v>
      </c>
      <c r="B76" s="173" t="s">
        <v>315</v>
      </c>
      <c r="C76" s="174" t="s">
        <v>174</v>
      </c>
      <c r="D76" s="175">
        <v>75</v>
      </c>
      <c r="E76" s="186" t="s">
        <v>15</v>
      </c>
      <c r="F76" s="210" t="s">
        <v>196</v>
      </c>
      <c r="G76" s="145"/>
      <c r="H76" s="172">
        <v>4580735</v>
      </c>
      <c r="I76" s="192" t="s">
        <v>314</v>
      </c>
      <c r="J76" s="175">
        <v>32</v>
      </c>
      <c r="K76" s="176" t="s">
        <v>182</v>
      </c>
      <c r="L76" s="193"/>
      <c r="M76" s="194" t="s">
        <v>473</v>
      </c>
      <c r="N76" s="117"/>
    </row>
    <row r="77" spans="1:14" s="121" customFormat="1" x14ac:dyDescent="0.15">
      <c r="A77" s="182">
        <v>4049120</v>
      </c>
      <c r="B77" s="173" t="s">
        <v>313</v>
      </c>
      <c r="C77" s="174" t="s">
        <v>174</v>
      </c>
      <c r="D77" s="175">
        <v>75</v>
      </c>
      <c r="E77" s="186" t="s">
        <v>15</v>
      </c>
      <c r="F77" s="176" t="s">
        <v>196</v>
      </c>
      <c r="G77" s="145"/>
      <c r="H77" s="172">
        <v>4559125</v>
      </c>
      <c r="I77" s="195" t="s">
        <v>312</v>
      </c>
      <c r="J77" s="175">
        <v>30</v>
      </c>
      <c r="K77" s="176" t="s">
        <v>167</v>
      </c>
      <c r="L77" s="193"/>
      <c r="M77" s="194" t="s">
        <v>473</v>
      </c>
      <c r="N77" s="117"/>
    </row>
    <row r="78" spans="1:14" s="121" customFormat="1" x14ac:dyDescent="0.15">
      <c r="A78" s="182">
        <v>4049220</v>
      </c>
      <c r="B78" s="173" t="s">
        <v>311</v>
      </c>
      <c r="C78" s="174" t="s">
        <v>174</v>
      </c>
      <c r="D78" s="175">
        <v>75</v>
      </c>
      <c r="E78" s="186" t="s">
        <v>15</v>
      </c>
      <c r="F78" s="176" t="s">
        <v>196</v>
      </c>
      <c r="G78" s="145"/>
      <c r="H78" s="172">
        <v>4559595</v>
      </c>
      <c r="I78" s="195" t="s">
        <v>192</v>
      </c>
      <c r="J78" s="175">
        <v>30</v>
      </c>
      <c r="K78" s="176" t="s">
        <v>167</v>
      </c>
      <c r="L78" s="193"/>
      <c r="M78" s="194" t="s">
        <v>473</v>
      </c>
    </row>
    <row r="79" spans="1:14" s="121" customFormat="1" x14ac:dyDescent="0.15">
      <c r="A79" s="182">
        <v>4049520</v>
      </c>
      <c r="B79" s="173" t="s">
        <v>310</v>
      </c>
      <c r="C79" s="174" t="s">
        <v>174</v>
      </c>
      <c r="D79" s="175">
        <v>75</v>
      </c>
      <c r="E79" s="186" t="s">
        <v>15</v>
      </c>
      <c r="F79" s="176" t="s">
        <v>196</v>
      </c>
      <c r="G79" s="145"/>
      <c r="H79" s="172">
        <v>4559655</v>
      </c>
      <c r="I79" s="192" t="s">
        <v>309</v>
      </c>
      <c r="J79" s="175">
        <v>30</v>
      </c>
      <c r="K79" s="176" t="s">
        <v>167</v>
      </c>
      <c r="L79" s="193"/>
      <c r="M79" s="194" t="s">
        <v>473</v>
      </c>
      <c r="N79" s="117"/>
    </row>
    <row r="80" spans="1:14" s="121" customFormat="1" x14ac:dyDescent="0.15">
      <c r="A80" s="182">
        <v>4050620</v>
      </c>
      <c r="B80" s="173" t="s">
        <v>308</v>
      </c>
      <c r="C80" s="174" t="s">
        <v>174</v>
      </c>
      <c r="D80" s="175">
        <v>75</v>
      </c>
      <c r="E80" s="186" t="s">
        <v>15</v>
      </c>
      <c r="F80" s="176" t="s">
        <v>196</v>
      </c>
      <c r="G80" s="145"/>
      <c r="H80" s="172">
        <v>4561815</v>
      </c>
      <c r="I80" s="192" t="s">
        <v>480</v>
      </c>
      <c r="J80" s="175">
        <v>24</v>
      </c>
      <c r="K80" s="176" t="s">
        <v>175</v>
      </c>
      <c r="L80" s="193"/>
      <c r="M80" s="194" t="s">
        <v>473</v>
      </c>
    </row>
    <row r="81" spans="1:14" s="121" customFormat="1" x14ac:dyDescent="0.15">
      <c r="A81" s="182">
        <v>4051020</v>
      </c>
      <c r="B81" s="173" t="s">
        <v>307</v>
      </c>
      <c r="C81" s="174" t="s">
        <v>174</v>
      </c>
      <c r="D81" s="175">
        <v>75</v>
      </c>
      <c r="E81" s="186" t="s">
        <v>15</v>
      </c>
      <c r="F81" s="176" t="s">
        <v>196</v>
      </c>
      <c r="G81" s="145"/>
      <c r="H81" s="172">
        <v>4561835</v>
      </c>
      <c r="I81" s="192" t="s">
        <v>481</v>
      </c>
      <c r="J81" s="175">
        <v>24</v>
      </c>
      <c r="K81" s="176" t="s">
        <v>175</v>
      </c>
      <c r="L81" s="193"/>
      <c r="M81" s="194" t="s">
        <v>473</v>
      </c>
      <c r="N81" s="117"/>
    </row>
    <row r="82" spans="1:14" s="121" customFormat="1" x14ac:dyDescent="0.15">
      <c r="A82" s="182">
        <v>4067140</v>
      </c>
      <c r="B82" s="173" t="s">
        <v>305</v>
      </c>
      <c r="C82" s="174" t="s">
        <v>303</v>
      </c>
      <c r="D82" s="175">
        <v>30</v>
      </c>
      <c r="E82" s="186" t="s">
        <v>16</v>
      </c>
      <c r="F82" s="176" t="s">
        <v>196</v>
      </c>
      <c r="G82" s="145"/>
      <c r="H82" s="172">
        <v>4561865</v>
      </c>
      <c r="I82" s="192" t="s">
        <v>306</v>
      </c>
      <c r="J82" s="175">
        <v>30</v>
      </c>
      <c r="K82" s="176" t="s">
        <v>175</v>
      </c>
      <c r="L82" s="193"/>
      <c r="M82" s="194" t="s">
        <v>473</v>
      </c>
    </row>
    <row r="83" spans="1:14" s="121" customFormat="1" x14ac:dyDescent="0.15">
      <c r="A83" s="182">
        <v>4067143</v>
      </c>
      <c r="B83" s="173" t="s">
        <v>305</v>
      </c>
      <c r="C83" s="174" t="s">
        <v>174</v>
      </c>
      <c r="D83" s="175">
        <v>300</v>
      </c>
      <c r="E83" s="186" t="s">
        <v>16</v>
      </c>
      <c r="F83" s="176" t="s">
        <v>196</v>
      </c>
      <c r="G83" s="145"/>
      <c r="H83" s="172">
        <v>4561885</v>
      </c>
      <c r="I83" s="192" t="s">
        <v>304</v>
      </c>
      <c r="J83" s="175">
        <v>24</v>
      </c>
      <c r="K83" s="176" t="s">
        <v>175</v>
      </c>
      <c r="L83" s="193"/>
      <c r="M83" s="194" t="s">
        <v>473</v>
      </c>
      <c r="N83" s="117"/>
    </row>
    <row r="84" spans="1:14" s="121" customFormat="1" x14ac:dyDescent="0.15">
      <c r="A84" s="182">
        <v>4067240</v>
      </c>
      <c r="B84" s="173" t="s">
        <v>301</v>
      </c>
      <c r="C84" s="174" t="s">
        <v>303</v>
      </c>
      <c r="D84" s="175">
        <v>30</v>
      </c>
      <c r="E84" s="186" t="s">
        <v>16</v>
      </c>
      <c r="F84" s="176" t="s">
        <v>196</v>
      </c>
      <c r="G84" s="145"/>
      <c r="H84" s="172">
        <v>4562550</v>
      </c>
      <c r="I84" s="192" t="s">
        <v>302</v>
      </c>
      <c r="J84" s="175">
        <v>25</v>
      </c>
      <c r="K84" s="176" t="s">
        <v>166</v>
      </c>
      <c r="L84" s="193"/>
      <c r="M84" s="194" t="s">
        <v>473</v>
      </c>
      <c r="N84" s="117"/>
    </row>
    <row r="85" spans="1:14" s="121" customFormat="1" x14ac:dyDescent="0.15">
      <c r="A85" s="182">
        <v>4067243</v>
      </c>
      <c r="B85" s="173" t="s">
        <v>301</v>
      </c>
      <c r="C85" s="174" t="s">
        <v>174</v>
      </c>
      <c r="D85" s="175">
        <v>300</v>
      </c>
      <c r="E85" s="186" t="s">
        <v>16</v>
      </c>
      <c r="F85" s="211" t="s">
        <v>196</v>
      </c>
      <c r="G85" s="145"/>
      <c r="H85" s="172">
        <v>4565005</v>
      </c>
      <c r="I85" s="192" t="s">
        <v>300</v>
      </c>
      <c r="J85" s="175">
        <v>30</v>
      </c>
      <c r="K85" s="176" t="s">
        <v>209</v>
      </c>
      <c r="L85" s="193" t="s">
        <v>215</v>
      </c>
      <c r="M85" s="194" t="s">
        <v>473</v>
      </c>
      <c r="N85" s="117"/>
    </row>
    <row r="86" spans="1:14" s="121" customFormat="1" x14ac:dyDescent="0.15">
      <c r="A86" s="153"/>
      <c r="B86" s="171" t="s">
        <v>260</v>
      </c>
      <c r="C86" s="150"/>
      <c r="D86" s="151"/>
      <c r="E86" s="152"/>
      <c r="F86" s="184"/>
      <c r="G86" s="145"/>
      <c r="H86" s="172">
        <v>4565125</v>
      </c>
      <c r="I86" s="192" t="s">
        <v>299</v>
      </c>
      <c r="J86" s="175">
        <v>30</v>
      </c>
      <c r="K86" s="176" t="s">
        <v>167</v>
      </c>
      <c r="L86" s="193"/>
      <c r="M86" s="194" t="s">
        <v>473</v>
      </c>
      <c r="N86" s="117"/>
    </row>
    <row r="87" spans="1:14" s="121" customFormat="1" x14ac:dyDescent="0.15">
      <c r="A87" s="183">
        <v>4037720</v>
      </c>
      <c r="B87" s="188" t="s">
        <v>298</v>
      </c>
      <c r="C87" s="189"/>
      <c r="D87" s="190">
        <v>30</v>
      </c>
      <c r="E87" s="191" t="s">
        <v>15</v>
      </c>
      <c r="F87" s="191" t="s">
        <v>196</v>
      </c>
      <c r="G87" s="145"/>
      <c r="H87" s="172">
        <v>4565465</v>
      </c>
      <c r="I87" s="192" t="s">
        <v>297</v>
      </c>
      <c r="J87" s="175">
        <v>30</v>
      </c>
      <c r="K87" s="176" t="s">
        <v>167</v>
      </c>
      <c r="L87" s="193"/>
      <c r="M87" s="194" t="s">
        <v>473</v>
      </c>
      <c r="N87" s="117"/>
    </row>
    <row r="88" spans="1:14" s="121" customFormat="1" x14ac:dyDescent="0.15">
      <c r="A88" s="182">
        <v>4070640</v>
      </c>
      <c r="B88" s="173" t="s">
        <v>296</v>
      </c>
      <c r="C88" s="174"/>
      <c r="D88" s="175">
        <v>30</v>
      </c>
      <c r="E88" s="176" t="s">
        <v>16</v>
      </c>
      <c r="F88" s="191" t="s">
        <v>196</v>
      </c>
      <c r="G88" s="145"/>
      <c r="H88" s="172">
        <v>4565265</v>
      </c>
      <c r="I88" s="195" t="s">
        <v>295</v>
      </c>
      <c r="J88" s="175">
        <v>30</v>
      </c>
      <c r="K88" s="176" t="s">
        <v>167</v>
      </c>
      <c r="L88" s="193"/>
      <c r="M88" s="194" t="s">
        <v>473</v>
      </c>
      <c r="N88" s="117"/>
    </row>
    <row r="89" spans="1:14" s="121" customFormat="1" x14ac:dyDescent="0.15">
      <c r="A89" s="183">
        <v>4079040</v>
      </c>
      <c r="B89" s="180" t="s">
        <v>294</v>
      </c>
      <c r="C89" s="189"/>
      <c r="D89" s="190">
        <v>30</v>
      </c>
      <c r="E89" s="191" t="s">
        <v>16</v>
      </c>
      <c r="F89" s="191" t="s">
        <v>196</v>
      </c>
      <c r="G89" s="145"/>
      <c r="H89" s="172">
        <v>4565515</v>
      </c>
      <c r="I89" s="192" t="s">
        <v>293</v>
      </c>
      <c r="J89" s="175">
        <v>30</v>
      </c>
      <c r="K89" s="176" t="s">
        <v>209</v>
      </c>
      <c r="L89" s="193"/>
      <c r="M89" s="194" t="s">
        <v>473</v>
      </c>
      <c r="N89" s="117"/>
    </row>
    <row r="90" spans="1:14" s="121" customFormat="1" x14ac:dyDescent="0.15">
      <c r="A90" s="149"/>
      <c r="B90" s="155" t="s">
        <v>292</v>
      </c>
      <c r="C90" s="154"/>
      <c r="D90" s="151"/>
      <c r="E90" s="152"/>
      <c r="F90" s="152"/>
      <c r="G90" s="145"/>
      <c r="H90" s="172">
        <v>4565830</v>
      </c>
      <c r="I90" s="192" t="s">
        <v>291</v>
      </c>
      <c r="J90" s="175">
        <v>25</v>
      </c>
      <c r="K90" s="176" t="s">
        <v>166</v>
      </c>
      <c r="L90" s="193"/>
      <c r="M90" s="194" t="s">
        <v>473</v>
      </c>
    </row>
    <row r="91" spans="1:14" s="121" customFormat="1" x14ac:dyDescent="0.15">
      <c r="A91" s="183">
        <v>4818016</v>
      </c>
      <c r="B91" s="180" t="s">
        <v>290</v>
      </c>
      <c r="C91" s="174"/>
      <c r="D91" s="179">
        <v>25</v>
      </c>
      <c r="E91" s="191" t="s">
        <v>17</v>
      </c>
      <c r="F91" s="191" t="s">
        <v>196</v>
      </c>
      <c r="G91" s="145"/>
      <c r="H91" s="172">
        <v>4566900</v>
      </c>
      <c r="I91" s="195" t="s">
        <v>289</v>
      </c>
      <c r="J91" s="175">
        <v>25</v>
      </c>
      <c r="K91" s="176" t="s">
        <v>166</v>
      </c>
      <c r="L91" s="193"/>
      <c r="M91" s="194" t="s">
        <v>473</v>
      </c>
    </row>
    <row r="92" spans="1:14" s="121" customFormat="1" x14ac:dyDescent="0.15">
      <c r="A92" s="183">
        <v>4836016</v>
      </c>
      <c r="B92" s="180" t="s">
        <v>288</v>
      </c>
      <c r="C92" s="174"/>
      <c r="D92" s="179">
        <v>25</v>
      </c>
      <c r="E92" s="191" t="s">
        <v>17</v>
      </c>
      <c r="F92" s="191" t="s">
        <v>196</v>
      </c>
      <c r="G92" s="145"/>
      <c r="H92" s="172">
        <v>4567345</v>
      </c>
      <c r="I92" s="192" t="s">
        <v>287</v>
      </c>
      <c r="J92" s="175">
        <v>30</v>
      </c>
      <c r="K92" s="176" t="s">
        <v>209</v>
      </c>
      <c r="L92" s="193" t="s">
        <v>286</v>
      </c>
      <c r="M92" s="194" t="s">
        <v>473</v>
      </c>
    </row>
    <row r="93" spans="1:14" s="121" customFormat="1" x14ac:dyDescent="0.15">
      <c r="A93" s="183">
        <v>4896016</v>
      </c>
      <c r="B93" s="180" t="s">
        <v>285</v>
      </c>
      <c r="C93" s="174">
        <v>1920</v>
      </c>
      <c r="D93" s="179">
        <v>25</v>
      </c>
      <c r="E93" s="191" t="s">
        <v>17</v>
      </c>
      <c r="F93" s="191" t="s">
        <v>196</v>
      </c>
      <c r="G93" s="145"/>
      <c r="H93" s="172">
        <v>4567380</v>
      </c>
      <c r="I93" s="192" t="s">
        <v>284</v>
      </c>
      <c r="J93" s="175">
        <v>25</v>
      </c>
      <c r="K93" s="176" t="s">
        <v>166</v>
      </c>
      <c r="L93" s="193" t="s">
        <v>283</v>
      </c>
      <c r="M93" s="194" t="s">
        <v>473</v>
      </c>
    </row>
    <row r="94" spans="1:14" s="121" customFormat="1" x14ac:dyDescent="0.15">
      <c r="A94" s="149"/>
      <c r="B94" s="155" t="s">
        <v>213</v>
      </c>
      <c r="C94" s="154"/>
      <c r="D94" s="156"/>
      <c r="E94" s="157"/>
      <c r="F94" s="157"/>
      <c r="G94" s="145"/>
      <c r="H94" s="172">
        <v>4568755</v>
      </c>
      <c r="I94" s="192" t="s">
        <v>282</v>
      </c>
      <c r="J94" s="175">
        <v>30</v>
      </c>
      <c r="K94" s="176" t="s">
        <v>167</v>
      </c>
      <c r="L94" s="193"/>
      <c r="M94" s="194" t="s">
        <v>473</v>
      </c>
      <c r="N94" s="117"/>
    </row>
    <row r="95" spans="1:14" s="121" customFormat="1" x14ac:dyDescent="0.15">
      <c r="A95" s="183">
        <v>4734330</v>
      </c>
      <c r="B95" s="180" t="s">
        <v>281</v>
      </c>
      <c r="C95" s="189"/>
      <c r="D95" s="179">
        <v>25</v>
      </c>
      <c r="E95" s="191" t="s">
        <v>176</v>
      </c>
      <c r="F95" s="191" t="s">
        <v>196</v>
      </c>
      <c r="G95" s="145"/>
      <c r="H95" s="172">
        <v>4568775</v>
      </c>
      <c r="I95" s="192" t="s">
        <v>280</v>
      </c>
      <c r="J95" s="175">
        <v>30</v>
      </c>
      <c r="K95" s="176" t="s">
        <v>209</v>
      </c>
      <c r="L95" s="193"/>
      <c r="M95" s="194" t="s">
        <v>473</v>
      </c>
    </row>
    <row r="96" spans="1:14" s="121" customFormat="1" x14ac:dyDescent="0.15">
      <c r="A96" s="183">
        <v>4734400</v>
      </c>
      <c r="B96" s="180" t="s">
        <v>279</v>
      </c>
      <c r="C96" s="189"/>
      <c r="D96" s="179">
        <v>25</v>
      </c>
      <c r="E96" s="191" t="s">
        <v>176</v>
      </c>
      <c r="F96" s="191" t="s">
        <v>196</v>
      </c>
      <c r="G96" s="145"/>
      <c r="H96" s="172">
        <v>4569070</v>
      </c>
      <c r="I96" s="192" t="s">
        <v>193</v>
      </c>
      <c r="J96" s="175">
        <v>25</v>
      </c>
      <c r="K96" s="176" t="s">
        <v>166</v>
      </c>
      <c r="L96" s="193"/>
      <c r="M96" s="194" t="s">
        <v>473</v>
      </c>
    </row>
    <row r="97" spans="1:14" s="121" customFormat="1" x14ac:dyDescent="0.15">
      <c r="A97" s="183">
        <v>4734630</v>
      </c>
      <c r="B97" s="180" t="s">
        <v>278</v>
      </c>
      <c r="C97" s="189"/>
      <c r="D97" s="179">
        <v>25</v>
      </c>
      <c r="E97" s="191" t="s">
        <v>176</v>
      </c>
      <c r="F97" s="191" t="s">
        <v>196</v>
      </c>
      <c r="G97" s="145"/>
      <c r="H97" s="172">
        <v>4569735</v>
      </c>
      <c r="I97" s="192" t="s">
        <v>277</v>
      </c>
      <c r="J97" s="175">
        <v>40</v>
      </c>
      <c r="K97" s="176" t="s">
        <v>276</v>
      </c>
      <c r="L97" s="193"/>
      <c r="M97" s="194" t="s">
        <v>473</v>
      </c>
    </row>
    <row r="98" spans="1:14" s="121" customFormat="1" x14ac:dyDescent="0.15">
      <c r="A98" s="183">
        <v>4738010</v>
      </c>
      <c r="B98" s="180" t="s">
        <v>275</v>
      </c>
      <c r="C98" s="189" t="s">
        <v>174</v>
      </c>
      <c r="D98" s="175">
        <v>25</v>
      </c>
      <c r="E98" s="176" t="s">
        <v>176</v>
      </c>
      <c r="F98" s="191" t="s">
        <v>196</v>
      </c>
      <c r="G98" s="145"/>
      <c r="H98" s="149"/>
      <c r="I98" s="155" t="s">
        <v>274</v>
      </c>
      <c r="J98" s="156"/>
      <c r="K98" s="157"/>
      <c r="L98" s="164"/>
      <c r="M98" s="170"/>
    </row>
    <row r="99" spans="1:14" s="121" customFormat="1" x14ac:dyDescent="0.15">
      <c r="A99" s="183">
        <v>4738017</v>
      </c>
      <c r="B99" s="180" t="s">
        <v>273</v>
      </c>
      <c r="C99" s="189" t="s">
        <v>174</v>
      </c>
      <c r="D99" s="175">
        <v>50</v>
      </c>
      <c r="E99" s="176" t="s">
        <v>176</v>
      </c>
      <c r="F99" s="191" t="s">
        <v>196</v>
      </c>
      <c r="G99" s="145"/>
      <c r="H99" s="179">
        <v>4048120</v>
      </c>
      <c r="I99" s="197" t="s">
        <v>177</v>
      </c>
      <c r="J99" s="190">
        <v>75</v>
      </c>
      <c r="K99" s="191" t="s">
        <v>15</v>
      </c>
      <c r="L99" s="198"/>
      <c r="M99" s="199" t="s">
        <v>473</v>
      </c>
      <c r="N99" s="117"/>
    </row>
    <row r="100" spans="1:14" s="121" customFormat="1" x14ac:dyDescent="0.15">
      <c r="A100" s="183">
        <v>4738050</v>
      </c>
      <c r="B100" s="180" t="s">
        <v>272</v>
      </c>
      <c r="C100" s="189" t="s">
        <v>174</v>
      </c>
      <c r="D100" s="175">
        <v>25</v>
      </c>
      <c r="E100" s="176" t="s">
        <v>176</v>
      </c>
      <c r="F100" s="191" t="s">
        <v>196</v>
      </c>
      <c r="G100" s="145"/>
      <c r="H100" s="179">
        <v>4048520</v>
      </c>
      <c r="I100" s="197" t="s">
        <v>178</v>
      </c>
      <c r="J100" s="190">
        <v>75</v>
      </c>
      <c r="K100" s="191" t="s">
        <v>15</v>
      </c>
      <c r="L100" s="198"/>
      <c r="M100" s="199" t="s">
        <v>473</v>
      </c>
      <c r="N100" s="117"/>
    </row>
    <row r="101" spans="1:14" s="121" customFormat="1" x14ac:dyDescent="0.15">
      <c r="A101" s="183">
        <v>4738057</v>
      </c>
      <c r="B101" s="180" t="s">
        <v>271</v>
      </c>
      <c r="C101" s="189" t="s">
        <v>174</v>
      </c>
      <c r="D101" s="175">
        <v>50</v>
      </c>
      <c r="E101" s="176" t="s">
        <v>176</v>
      </c>
      <c r="F101" s="191" t="s">
        <v>196</v>
      </c>
      <c r="G101" s="146"/>
      <c r="H101" s="172">
        <v>4051020</v>
      </c>
      <c r="I101" s="192" t="s">
        <v>270</v>
      </c>
      <c r="J101" s="175">
        <v>75</v>
      </c>
      <c r="K101" s="176" t="s">
        <v>15</v>
      </c>
      <c r="L101" s="198"/>
      <c r="M101" s="199" t="s">
        <v>473</v>
      </c>
    </row>
    <row r="102" spans="1:14" s="121" customFormat="1" x14ac:dyDescent="0.15">
      <c r="A102" s="183">
        <v>4738150</v>
      </c>
      <c r="B102" s="180" t="s">
        <v>269</v>
      </c>
      <c r="C102" s="189" t="s">
        <v>174</v>
      </c>
      <c r="D102" s="175">
        <v>25</v>
      </c>
      <c r="E102" s="176" t="s">
        <v>176</v>
      </c>
      <c r="F102" s="191" t="s">
        <v>196</v>
      </c>
      <c r="G102" s="146"/>
      <c r="H102" s="179">
        <v>4049720</v>
      </c>
      <c r="I102" s="197" t="s">
        <v>179</v>
      </c>
      <c r="J102" s="190">
        <v>75</v>
      </c>
      <c r="K102" s="191" t="s">
        <v>15</v>
      </c>
      <c r="L102" s="198"/>
      <c r="M102" s="199" t="s">
        <v>473</v>
      </c>
    </row>
    <row r="103" spans="1:14" s="121" customFormat="1" x14ac:dyDescent="0.15">
      <c r="A103" s="183">
        <v>4738157</v>
      </c>
      <c r="B103" s="180" t="s">
        <v>268</v>
      </c>
      <c r="C103" s="189" t="s">
        <v>174</v>
      </c>
      <c r="D103" s="175">
        <v>50</v>
      </c>
      <c r="E103" s="176" t="s">
        <v>176</v>
      </c>
      <c r="F103" s="191" t="s">
        <v>196</v>
      </c>
      <c r="G103" s="145"/>
      <c r="H103" s="179">
        <v>4038215</v>
      </c>
      <c r="I103" s="197" t="s">
        <v>267</v>
      </c>
      <c r="J103" s="190">
        <v>500</v>
      </c>
      <c r="K103" s="191" t="s">
        <v>26</v>
      </c>
      <c r="L103" s="198"/>
      <c r="M103" s="199" t="s">
        <v>473</v>
      </c>
    </row>
    <row r="104" spans="1:14" s="121" customFormat="1" x14ac:dyDescent="0.15">
      <c r="A104" s="183">
        <v>4738230</v>
      </c>
      <c r="B104" s="180" t="s">
        <v>266</v>
      </c>
      <c r="C104" s="189" t="s">
        <v>174</v>
      </c>
      <c r="D104" s="175">
        <v>25</v>
      </c>
      <c r="E104" s="176" t="s">
        <v>176</v>
      </c>
      <c r="F104" s="191" t="s">
        <v>196</v>
      </c>
      <c r="G104" s="146"/>
      <c r="H104" s="179">
        <v>4039415</v>
      </c>
      <c r="I104" s="197" t="s">
        <v>265</v>
      </c>
      <c r="J104" s="190">
        <v>500</v>
      </c>
      <c r="K104" s="191" t="s">
        <v>26</v>
      </c>
      <c r="L104" s="193"/>
      <c r="M104" s="199" t="s">
        <v>473</v>
      </c>
      <c r="N104" s="117"/>
    </row>
    <row r="105" spans="1:14" s="121" customFormat="1" x14ac:dyDescent="0.15">
      <c r="A105" s="183">
        <v>4738237</v>
      </c>
      <c r="B105" s="180" t="s">
        <v>264</v>
      </c>
      <c r="C105" s="189" t="s">
        <v>174</v>
      </c>
      <c r="D105" s="175">
        <v>50</v>
      </c>
      <c r="E105" s="176" t="s">
        <v>176</v>
      </c>
      <c r="F105" s="191" t="s">
        <v>196</v>
      </c>
      <c r="G105" s="146"/>
      <c r="H105" s="179">
        <v>4066640</v>
      </c>
      <c r="I105" s="197" t="s">
        <v>262</v>
      </c>
      <c r="J105" s="190">
        <v>30</v>
      </c>
      <c r="K105" s="191" t="s">
        <v>16</v>
      </c>
      <c r="L105" s="198"/>
      <c r="M105" s="199" t="s">
        <v>473</v>
      </c>
    </row>
    <row r="106" spans="1:14" s="121" customFormat="1" x14ac:dyDescent="0.15">
      <c r="A106" s="183">
        <v>4738260</v>
      </c>
      <c r="B106" s="180" t="s">
        <v>263</v>
      </c>
      <c r="C106" s="189" t="s">
        <v>174</v>
      </c>
      <c r="D106" s="175">
        <v>25</v>
      </c>
      <c r="E106" s="176" t="s">
        <v>176</v>
      </c>
      <c r="F106" s="191" t="s">
        <v>196</v>
      </c>
      <c r="G106" s="146"/>
      <c r="H106" s="179">
        <v>4066643</v>
      </c>
      <c r="I106" s="197" t="s">
        <v>262</v>
      </c>
      <c r="J106" s="190">
        <v>300</v>
      </c>
      <c r="K106" s="191" t="s">
        <v>16</v>
      </c>
      <c r="L106" s="198"/>
      <c r="M106" s="199" t="s">
        <v>473</v>
      </c>
    </row>
    <row r="107" spans="1:14" s="121" customFormat="1" x14ac:dyDescent="0.15">
      <c r="A107" s="183">
        <v>4738267</v>
      </c>
      <c r="B107" s="180" t="s">
        <v>261</v>
      </c>
      <c r="C107" s="189" t="s">
        <v>174</v>
      </c>
      <c r="D107" s="175">
        <v>50</v>
      </c>
      <c r="E107" s="176" t="s">
        <v>176</v>
      </c>
      <c r="F107" s="191" t="s">
        <v>196</v>
      </c>
      <c r="G107" s="146"/>
      <c r="H107" s="149"/>
      <c r="I107" s="158" t="s">
        <v>260</v>
      </c>
      <c r="J107" s="156"/>
      <c r="K107" s="157"/>
      <c r="L107" s="164"/>
      <c r="M107" s="170"/>
    </row>
    <row r="108" spans="1:14" s="121" customFormat="1" x14ac:dyDescent="0.15">
      <c r="A108" s="183">
        <v>4738300</v>
      </c>
      <c r="B108" s="180" t="s">
        <v>259</v>
      </c>
      <c r="C108" s="189" t="s">
        <v>174</v>
      </c>
      <c r="D108" s="175">
        <v>25</v>
      </c>
      <c r="E108" s="176" t="s">
        <v>176</v>
      </c>
      <c r="F108" s="191" t="s">
        <v>196</v>
      </c>
      <c r="G108" s="146"/>
      <c r="H108" s="179">
        <v>4037420</v>
      </c>
      <c r="I108" s="197" t="s">
        <v>258</v>
      </c>
      <c r="J108" s="190">
        <v>30</v>
      </c>
      <c r="K108" s="191" t="s">
        <v>15</v>
      </c>
      <c r="L108" s="198"/>
      <c r="M108" s="199" t="s">
        <v>473</v>
      </c>
    </row>
    <row r="109" spans="1:14" s="121" customFormat="1" x14ac:dyDescent="0.15">
      <c r="A109" s="183">
        <v>4738307</v>
      </c>
      <c r="B109" s="180" t="s">
        <v>257</v>
      </c>
      <c r="C109" s="189" t="s">
        <v>174</v>
      </c>
      <c r="D109" s="175">
        <v>50</v>
      </c>
      <c r="E109" s="176" t="s">
        <v>176</v>
      </c>
      <c r="F109" s="191" t="s">
        <v>196</v>
      </c>
      <c r="G109" s="146"/>
      <c r="H109" s="179">
        <v>4037820</v>
      </c>
      <c r="I109" s="197" t="s">
        <v>256</v>
      </c>
      <c r="J109" s="190">
        <v>30</v>
      </c>
      <c r="K109" s="191" t="s">
        <v>15</v>
      </c>
      <c r="L109" s="198"/>
      <c r="M109" s="199" t="s">
        <v>473</v>
      </c>
      <c r="N109" s="117"/>
    </row>
    <row r="110" spans="1:14" s="121" customFormat="1" x14ac:dyDescent="0.15">
      <c r="A110" s="183">
        <v>4738470</v>
      </c>
      <c r="B110" s="180" t="s">
        <v>255</v>
      </c>
      <c r="C110" s="189" t="s">
        <v>174</v>
      </c>
      <c r="D110" s="175">
        <v>25</v>
      </c>
      <c r="E110" s="176" t="s">
        <v>176</v>
      </c>
      <c r="F110" s="191" t="s">
        <v>196</v>
      </c>
      <c r="G110" s="146"/>
      <c r="H110" s="179">
        <v>4036820</v>
      </c>
      <c r="I110" s="197" t="s">
        <v>254</v>
      </c>
      <c r="J110" s="190">
        <v>30</v>
      </c>
      <c r="K110" s="191" t="s">
        <v>15</v>
      </c>
      <c r="L110" s="198"/>
      <c r="M110" s="199" t="s">
        <v>473</v>
      </c>
    </row>
    <row r="111" spans="1:14" s="121" customFormat="1" x14ac:dyDescent="0.15">
      <c r="A111" s="183">
        <v>4738477</v>
      </c>
      <c r="B111" s="180" t="s">
        <v>253</v>
      </c>
      <c r="C111" s="189" t="s">
        <v>174</v>
      </c>
      <c r="D111" s="175">
        <v>50</v>
      </c>
      <c r="E111" s="176" t="s">
        <v>176</v>
      </c>
      <c r="F111" s="191" t="s">
        <v>196</v>
      </c>
      <c r="G111" s="145"/>
      <c r="H111" s="179">
        <v>4079140</v>
      </c>
      <c r="I111" s="197" t="s">
        <v>252</v>
      </c>
      <c r="J111" s="190">
        <v>30</v>
      </c>
      <c r="K111" s="191" t="s">
        <v>16</v>
      </c>
      <c r="L111" s="198"/>
      <c r="M111" s="199" t="s">
        <v>473</v>
      </c>
      <c r="N111" s="117"/>
    </row>
    <row r="112" spans="1:14" s="121" customFormat="1" x14ac:dyDescent="0.15">
      <c r="A112" s="149"/>
      <c r="B112" s="155" t="s">
        <v>251</v>
      </c>
      <c r="C112" s="154"/>
      <c r="D112" s="151"/>
      <c r="E112" s="152"/>
      <c r="F112" s="152"/>
      <c r="G112" s="145"/>
      <c r="H112" s="179">
        <v>4082920</v>
      </c>
      <c r="I112" s="197" t="s">
        <v>117</v>
      </c>
      <c r="J112" s="190">
        <v>30</v>
      </c>
      <c r="K112" s="191" t="s">
        <v>15</v>
      </c>
      <c r="L112" s="198"/>
      <c r="M112" s="199" t="s">
        <v>473</v>
      </c>
      <c r="N112" s="117"/>
    </row>
    <row r="113" spans="1:14" s="121" customFormat="1" x14ac:dyDescent="0.15">
      <c r="A113" s="183">
        <v>4503865</v>
      </c>
      <c r="B113" s="180" t="s">
        <v>183</v>
      </c>
      <c r="C113" s="189"/>
      <c r="D113" s="179">
        <v>30</v>
      </c>
      <c r="E113" s="191" t="s">
        <v>209</v>
      </c>
      <c r="F113" s="191" t="s">
        <v>196</v>
      </c>
      <c r="G113" s="146"/>
      <c r="H113" s="179">
        <v>4084250</v>
      </c>
      <c r="I113" s="197" t="s">
        <v>250</v>
      </c>
      <c r="J113" s="190">
        <v>30</v>
      </c>
      <c r="K113" s="191" t="s">
        <v>15</v>
      </c>
      <c r="L113" s="198"/>
      <c r="M113" s="199" t="s">
        <v>473</v>
      </c>
    </row>
    <row r="114" spans="1:14" s="121" customFormat="1" x14ac:dyDescent="0.15">
      <c r="A114" s="183">
        <v>4507401</v>
      </c>
      <c r="B114" s="180" t="s">
        <v>249</v>
      </c>
      <c r="C114" s="189"/>
      <c r="D114" s="175">
        <v>200</v>
      </c>
      <c r="E114" s="176" t="s">
        <v>27</v>
      </c>
      <c r="F114" s="176" t="s">
        <v>196</v>
      </c>
      <c r="G114" s="146"/>
      <c r="H114" s="179">
        <v>4096020</v>
      </c>
      <c r="I114" s="197" t="s">
        <v>248</v>
      </c>
      <c r="J114" s="190">
        <v>30</v>
      </c>
      <c r="K114" s="191" t="s">
        <v>18</v>
      </c>
      <c r="L114" s="198"/>
      <c r="M114" s="199" t="s">
        <v>473</v>
      </c>
    </row>
    <row r="115" spans="1:14" s="121" customFormat="1" x14ac:dyDescent="0.15">
      <c r="A115" s="183">
        <v>4507406</v>
      </c>
      <c r="B115" s="180" t="s">
        <v>247</v>
      </c>
      <c r="C115" s="189"/>
      <c r="D115" s="175">
        <v>25</v>
      </c>
      <c r="E115" s="176" t="s">
        <v>246</v>
      </c>
      <c r="F115" s="176" t="s">
        <v>196</v>
      </c>
      <c r="G115" s="146"/>
      <c r="H115" s="179">
        <v>4097020</v>
      </c>
      <c r="I115" s="197" t="s">
        <v>245</v>
      </c>
      <c r="J115" s="190">
        <v>30</v>
      </c>
      <c r="K115" s="191" t="s">
        <v>18</v>
      </c>
      <c r="L115" s="198"/>
      <c r="M115" s="199" t="s">
        <v>473</v>
      </c>
    </row>
    <row r="116" spans="1:14" s="121" customFormat="1" x14ac:dyDescent="0.15">
      <c r="A116" s="183">
        <v>4587304</v>
      </c>
      <c r="B116" s="180" t="s">
        <v>244</v>
      </c>
      <c r="C116" s="189"/>
      <c r="D116" s="175">
        <v>24</v>
      </c>
      <c r="E116" s="176" t="s">
        <v>243</v>
      </c>
      <c r="F116" s="176" t="s">
        <v>196</v>
      </c>
      <c r="G116" s="145"/>
      <c r="H116" s="179">
        <v>4098020</v>
      </c>
      <c r="I116" s="197" t="s">
        <v>242</v>
      </c>
      <c r="J116" s="190">
        <v>30</v>
      </c>
      <c r="K116" s="191" t="s">
        <v>18</v>
      </c>
      <c r="L116" s="198"/>
      <c r="M116" s="199" t="s">
        <v>473</v>
      </c>
    </row>
    <row r="117" spans="1:14" x14ac:dyDescent="0.15">
      <c r="A117" s="183">
        <v>4515225</v>
      </c>
      <c r="B117" s="180" t="s">
        <v>241</v>
      </c>
      <c r="C117" s="189"/>
      <c r="D117" s="179">
        <v>30</v>
      </c>
      <c r="E117" s="191" t="s">
        <v>209</v>
      </c>
      <c r="F117" s="176" t="s">
        <v>196</v>
      </c>
      <c r="G117" s="145"/>
      <c r="H117" s="172">
        <v>4085860</v>
      </c>
      <c r="I117" s="192" t="s">
        <v>240</v>
      </c>
      <c r="J117" s="190">
        <v>30</v>
      </c>
      <c r="K117" s="176" t="s">
        <v>19</v>
      </c>
      <c r="L117" s="193"/>
      <c r="M117" s="199" t="s">
        <v>473</v>
      </c>
      <c r="N117" s="121"/>
    </row>
    <row r="118" spans="1:14" s="121" customFormat="1" x14ac:dyDescent="0.15">
      <c r="A118" s="183">
        <v>4515245</v>
      </c>
      <c r="B118" s="180" t="s">
        <v>239</v>
      </c>
      <c r="C118" s="189"/>
      <c r="D118" s="179">
        <v>30</v>
      </c>
      <c r="E118" s="191" t="s">
        <v>209</v>
      </c>
      <c r="F118" s="176" t="s">
        <v>196</v>
      </c>
      <c r="G118" s="145"/>
      <c r="H118" s="153"/>
      <c r="I118" s="158" t="s">
        <v>157</v>
      </c>
      <c r="J118" s="156"/>
      <c r="K118" s="152"/>
      <c r="L118" s="163"/>
      <c r="M118" s="169"/>
    </row>
    <row r="119" spans="1:14" x14ac:dyDescent="0.15">
      <c r="A119" s="183">
        <v>4543725</v>
      </c>
      <c r="B119" s="180" t="s">
        <v>188</v>
      </c>
      <c r="C119" s="189"/>
      <c r="D119" s="179">
        <v>30</v>
      </c>
      <c r="E119" s="191" t="s">
        <v>209</v>
      </c>
      <c r="F119" s="191" t="s">
        <v>196</v>
      </c>
      <c r="G119" s="146"/>
      <c r="H119" s="179">
        <v>4881016</v>
      </c>
      <c r="I119" s="197" t="s">
        <v>171</v>
      </c>
      <c r="J119" s="179">
        <v>25</v>
      </c>
      <c r="K119" s="191" t="s">
        <v>17</v>
      </c>
      <c r="L119" s="198" t="s">
        <v>238</v>
      </c>
      <c r="M119" s="199" t="s">
        <v>473</v>
      </c>
      <c r="N119" s="121"/>
    </row>
    <row r="120" spans="1:14" x14ac:dyDescent="0.15">
      <c r="A120" s="183">
        <v>4541965</v>
      </c>
      <c r="B120" s="180" t="s">
        <v>187</v>
      </c>
      <c r="C120" s="189"/>
      <c r="D120" s="179">
        <v>30</v>
      </c>
      <c r="E120" s="191" t="s">
        <v>209</v>
      </c>
      <c r="F120" s="191" t="s">
        <v>196</v>
      </c>
      <c r="G120" s="146"/>
      <c r="H120" s="179">
        <v>4843016</v>
      </c>
      <c r="I120" s="197" t="s">
        <v>194</v>
      </c>
      <c r="J120" s="179">
        <v>25</v>
      </c>
      <c r="K120" s="191" t="s">
        <v>17</v>
      </c>
      <c r="L120" s="198" t="s">
        <v>237</v>
      </c>
      <c r="M120" s="199" t="s">
        <v>473</v>
      </c>
      <c r="N120" s="121"/>
    </row>
    <row r="121" spans="1:14" s="121" customFormat="1" x14ac:dyDescent="0.15">
      <c r="A121" s="183">
        <v>4548225</v>
      </c>
      <c r="B121" s="180" t="s">
        <v>482</v>
      </c>
      <c r="C121" s="189"/>
      <c r="D121" s="179">
        <v>30</v>
      </c>
      <c r="E121" s="191" t="s">
        <v>167</v>
      </c>
      <c r="F121" s="191" t="s">
        <v>196</v>
      </c>
      <c r="G121" s="146"/>
      <c r="H121" s="179">
        <v>4876016</v>
      </c>
      <c r="I121" s="197" t="s">
        <v>195</v>
      </c>
      <c r="J121" s="179">
        <v>25</v>
      </c>
      <c r="K121" s="191" t="s">
        <v>17</v>
      </c>
      <c r="L121" s="198" t="s">
        <v>236</v>
      </c>
      <c r="M121" s="199" t="s">
        <v>473</v>
      </c>
    </row>
    <row r="122" spans="1:14" x14ac:dyDescent="0.15">
      <c r="A122" s="183">
        <v>4549306</v>
      </c>
      <c r="B122" s="180" t="s">
        <v>235</v>
      </c>
      <c r="C122" s="189"/>
      <c r="D122" s="179">
        <v>25</v>
      </c>
      <c r="E122" s="191" t="s">
        <v>234</v>
      </c>
      <c r="F122" s="191" t="s">
        <v>196</v>
      </c>
      <c r="G122" s="146"/>
      <c r="H122" s="179">
        <v>4896016</v>
      </c>
      <c r="I122" s="197" t="s">
        <v>233</v>
      </c>
      <c r="J122" s="179">
        <v>25</v>
      </c>
      <c r="K122" s="191" t="s">
        <v>17</v>
      </c>
      <c r="L122" s="198" t="s">
        <v>232</v>
      </c>
      <c r="M122" s="199" t="s">
        <v>473</v>
      </c>
      <c r="N122" s="121"/>
    </row>
    <row r="123" spans="1:14" s="121" customFormat="1" x14ac:dyDescent="0.15">
      <c r="A123" s="183">
        <v>4554585</v>
      </c>
      <c r="B123" s="180" t="s">
        <v>231</v>
      </c>
      <c r="C123" s="189"/>
      <c r="D123" s="179">
        <v>30</v>
      </c>
      <c r="E123" s="191" t="s">
        <v>209</v>
      </c>
      <c r="F123" s="191" t="s">
        <v>196</v>
      </c>
      <c r="G123" s="146"/>
      <c r="H123" s="149"/>
      <c r="I123" s="155" t="s">
        <v>156</v>
      </c>
      <c r="J123" s="149"/>
      <c r="K123" s="157"/>
      <c r="L123" s="164"/>
      <c r="M123" s="170"/>
    </row>
    <row r="124" spans="1:14" x14ac:dyDescent="0.15">
      <c r="A124" s="183">
        <v>4558765</v>
      </c>
      <c r="B124" s="180" t="s">
        <v>190</v>
      </c>
      <c r="C124" s="189" t="s">
        <v>174</v>
      </c>
      <c r="D124" s="179">
        <v>30</v>
      </c>
      <c r="E124" s="191" t="s">
        <v>209</v>
      </c>
      <c r="F124" s="191" t="s">
        <v>196</v>
      </c>
      <c r="G124" s="146"/>
      <c r="H124" s="179">
        <v>4720600</v>
      </c>
      <c r="I124" s="197" t="s">
        <v>230</v>
      </c>
      <c r="J124" s="179">
        <v>25</v>
      </c>
      <c r="K124" s="191" t="s">
        <v>32</v>
      </c>
      <c r="L124" s="198"/>
      <c r="M124" s="199" t="s">
        <v>473</v>
      </c>
      <c r="N124" s="121"/>
    </row>
    <row r="125" spans="1:14" s="121" customFormat="1" x14ac:dyDescent="0.15">
      <c r="A125" s="183">
        <v>4559585</v>
      </c>
      <c r="B125" s="180" t="s">
        <v>191</v>
      </c>
      <c r="C125" s="189" t="s">
        <v>174</v>
      </c>
      <c r="D125" s="179">
        <v>30</v>
      </c>
      <c r="E125" s="191" t="s">
        <v>209</v>
      </c>
      <c r="F125" s="191" t="s">
        <v>196</v>
      </c>
      <c r="G125" s="146"/>
      <c r="H125" s="172">
        <v>4720970</v>
      </c>
      <c r="I125" s="192" t="s">
        <v>229</v>
      </c>
      <c r="J125" s="175">
        <v>25</v>
      </c>
      <c r="K125" s="191" t="s">
        <v>32</v>
      </c>
      <c r="L125" s="198"/>
      <c r="M125" s="199" t="s">
        <v>473</v>
      </c>
    </row>
    <row r="126" spans="1:14" s="121" customFormat="1" x14ac:dyDescent="0.15">
      <c r="A126" s="149"/>
      <c r="B126" s="154"/>
      <c r="C126" s="154"/>
      <c r="D126" s="149"/>
      <c r="E126" s="157"/>
      <c r="F126" s="157"/>
      <c r="G126" s="146"/>
      <c r="H126" s="179">
        <v>4720300</v>
      </c>
      <c r="I126" s="197" t="s">
        <v>228</v>
      </c>
      <c r="J126" s="179">
        <v>25</v>
      </c>
      <c r="K126" s="191" t="s">
        <v>32</v>
      </c>
      <c r="L126" s="198"/>
      <c r="M126" s="199" t="s">
        <v>473</v>
      </c>
    </row>
    <row r="127" spans="1:14" s="121" customFormat="1" x14ac:dyDescent="0.15">
      <c r="A127" s="149"/>
      <c r="B127" s="155" t="s">
        <v>227</v>
      </c>
      <c r="C127" s="150"/>
      <c r="D127" s="149"/>
      <c r="E127" s="157"/>
      <c r="F127" s="157"/>
      <c r="G127" s="146"/>
      <c r="H127" s="172">
        <v>4720360</v>
      </c>
      <c r="I127" s="192" t="s">
        <v>226</v>
      </c>
      <c r="J127" s="175">
        <v>25</v>
      </c>
      <c r="K127" s="176" t="s">
        <v>32</v>
      </c>
      <c r="L127" s="193"/>
      <c r="M127" s="194" t="s">
        <v>484</v>
      </c>
    </row>
    <row r="128" spans="1:14" x14ac:dyDescent="0.15">
      <c r="A128" s="149"/>
      <c r="B128" s="154"/>
      <c r="C128" s="150"/>
      <c r="D128" s="149"/>
      <c r="E128" s="157"/>
      <c r="F128" s="157"/>
      <c r="G128" s="146"/>
      <c r="H128" s="179">
        <v>4720550</v>
      </c>
      <c r="I128" s="197" t="s">
        <v>181</v>
      </c>
      <c r="J128" s="179">
        <v>25</v>
      </c>
      <c r="K128" s="191" t="s">
        <v>32</v>
      </c>
      <c r="L128" s="198"/>
      <c r="M128" s="199" t="s">
        <v>473</v>
      </c>
      <c r="N128" s="121"/>
    </row>
    <row r="129" spans="1:14" x14ac:dyDescent="0.15">
      <c r="A129" s="183">
        <v>4503355</v>
      </c>
      <c r="B129" s="180" t="s">
        <v>225</v>
      </c>
      <c r="C129" s="174" t="s">
        <v>174</v>
      </c>
      <c r="D129" s="179">
        <v>30</v>
      </c>
      <c r="E129" s="191" t="s">
        <v>209</v>
      </c>
      <c r="F129" s="191" t="s">
        <v>483</v>
      </c>
      <c r="G129" s="146"/>
      <c r="H129" s="179">
        <v>4720700</v>
      </c>
      <c r="I129" s="197" t="s">
        <v>224</v>
      </c>
      <c r="J129" s="179">
        <v>25</v>
      </c>
      <c r="K129" s="191" t="s">
        <v>32</v>
      </c>
      <c r="L129" s="198"/>
      <c r="M129" s="199" t="s">
        <v>484</v>
      </c>
      <c r="N129" s="121"/>
    </row>
    <row r="130" spans="1:14" s="121" customFormat="1" x14ac:dyDescent="0.15">
      <c r="A130" s="182">
        <v>4509975</v>
      </c>
      <c r="B130" s="173" t="s">
        <v>223</v>
      </c>
      <c r="C130" s="174" t="s">
        <v>174</v>
      </c>
      <c r="D130" s="179">
        <v>30</v>
      </c>
      <c r="E130" s="191" t="s">
        <v>209</v>
      </c>
      <c r="F130" s="191" t="s">
        <v>483</v>
      </c>
      <c r="G130" s="146"/>
      <c r="H130" s="179">
        <v>4720750</v>
      </c>
      <c r="I130" s="197" t="s">
        <v>222</v>
      </c>
      <c r="J130" s="179">
        <v>25</v>
      </c>
      <c r="K130" s="191" t="s">
        <v>32</v>
      </c>
      <c r="L130" s="198"/>
      <c r="M130" s="199" t="s">
        <v>473</v>
      </c>
    </row>
    <row r="131" spans="1:14" s="121" customFormat="1" x14ac:dyDescent="0.15">
      <c r="A131" s="182">
        <v>4514925</v>
      </c>
      <c r="B131" s="173" t="s">
        <v>221</v>
      </c>
      <c r="C131" s="174" t="s">
        <v>174</v>
      </c>
      <c r="D131" s="179">
        <v>30</v>
      </c>
      <c r="E131" s="191" t="s">
        <v>209</v>
      </c>
      <c r="F131" s="191" t="s">
        <v>483</v>
      </c>
      <c r="G131" s="146"/>
      <c r="H131" s="179">
        <v>4720870</v>
      </c>
      <c r="I131" s="197" t="s">
        <v>220</v>
      </c>
      <c r="J131" s="179">
        <v>25</v>
      </c>
      <c r="K131" s="191" t="s">
        <v>32</v>
      </c>
      <c r="L131" s="198"/>
      <c r="M131" s="199" t="s">
        <v>484</v>
      </c>
    </row>
    <row r="132" spans="1:14" x14ac:dyDescent="0.15">
      <c r="A132" s="182">
        <v>4514945</v>
      </c>
      <c r="B132" s="173" t="s">
        <v>219</v>
      </c>
      <c r="C132" s="174" t="s">
        <v>174</v>
      </c>
      <c r="D132" s="179">
        <v>30</v>
      </c>
      <c r="E132" s="191" t="s">
        <v>209</v>
      </c>
      <c r="F132" s="191" t="s">
        <v>483</v>
      </c>
      <c r="G132" s="146"/>
      <c r="H132" s="179">
        <v>4720890</v>
      </c>
      <c r="I132" s="197" t="s">
        <v>218</v>
      </c>
      <c r="J132" s="179">
        <v>25</v>
      </c>
      <c r="K132" s="191" t="s">
        <v>32</v>
      </c>
      <c r="L132" s="198"/>
      <c r="M132" s="199" t="s">
        <v>484</v>
      </c>
      <c r="N132" s="121"/>
    </row>
    <row r="133" spans="1:14" x14ac:dyDescent="0.15">
      <c r="A133" s="182">
        <v>4514965</v>
      </c>
      <c r="B133" s="173" t="s">
        <v>217</v>
      </c>
      <c r="C133" s="174" t="s">
        <v>174</v>
      </c>
      <c r="D133" s="179">
        <v>30</v>
      </c>
      <c r="E133" s="191" t="s">
        <v>209</v>
      </c>
      <c r="F133" s="191" t="s">
        <v>483</v>
      </c>
      <c r="G133" s="146"/>
      <c r="H133" s="179">
        <v>4720850</v>
      </c>
      <c r="I133" s="197" t="s">
        <v>216</v>
      </c>
      <c r="J133" s="179">
        <v>25</v>
      </c>
      <c r="K133" s="191" t="s">
        <v>32</v>
      </c>
      <c r="L133" s="198" t="s">
        <v>215</v>
      </c>
      <c r="M133" s="199" t="s">
        <v>473</v>
      </c>
      <c r="N133" s="121"/>
    </row>
    <row r="134" spans="1:14" x14ac:dyDescent="0.15">
      <c r="A134" s="182">
        <v>4514985</v>
      </c>
      <c r="B134" s="173" t="s">
        <v>214</v>
      </c>
      <c r="C134" s="174" t="s">
        <v>174</v>
      </c>
      <c r="D134" s="179">
        <v>30</v>
      </c>
      <c r="E134" s="191" t="s">
        <v>209</v>
      </c>
      <c r="F134" s="191" t="s">
        <v>483</v>
      </c>
      <c r="G134" s="146"/>
      <c r="H134" s="149"/>
      <c r="I134" s="155" t="s">
        <v>213</v>
      </c>
      <c r="J134" s="149"/>
      <c r="K134" s="157"/>
      <c r="L134" s="164"/>
      <c r="M134" s="170"/>
      <c r="N134" s="121"/>
    </row>
    <row r="135" spans="1:14" x14ac:dyDescent="0.15">
      <c r="A135" s="182">
        <v>4550225</v>
      </c>
      <c r="B135" s="177" t="s">
        <v>212</v>
      </c>
      <c r="C135" s="174" t="s">
        <v>174</v>
      </c>
      <c r="D135" s="175">
        <v>30</v>
      </c>
      <c r="E135" s="176" t="s">
        <v>209</v>
      </c>
      <c r="F135" s="191" t="s">
        <v>483</v>
      </c>
      <c r="G135" s="146"/>
      <c r="H135" s="179">
        <v>4730200</v>
      </c>
      <c r="I135" s="197" t="s">
        <v>211</v>
      </c>
      <c r="J135" s="179">
        <v>25</v>
      </c>
      <c r="K135" s="191" t="s">
        <v>176</v>
      </c>
      <c r="L135" s="198"/>
      <c r="M135" s="199" t="s">
        <v>473</v>
      </c>
      <c r="N135" s="121"/>
    </row>
    <row r="136" spans="1:14" s="121" customFormat="1" x14ac:dyDescent="0.15">
      <c r="A136" s="182">
        <v>4552345</v>
      </c>
      <c r="B136" s="177" t="s">
        <v>210</v>
      </c>
      <c r="C136" s="174" t="s">
        <v>174</v>
      </c>
      <c r="D136" s="175">
        <v>30</v>
      </c>
      <c r="E136" s="176" t="s">
        <v>209</v>
      </c>
      <c r="F136" s="191" t="s">
        <v>483</v>
      </c>
      <c r="G136" s="146"/>
      <c r="H136" s="179">
        <v>4730500</v>
      </c>
      <c r="I136" s="197" t="s">
        <v>208</v>
      </c>
      <c r="J136" s="179">
        <v>25</v>
      </c>
      <c r="K136" s="191" t="s">
        <v>176</v>
      </c>
      <c r="L136" s="198"/>
      <c r="M136" s="199" t="s">
        <v>473</v>
      </c>
    </row>
    <row r="137" spans="1:14" s="121" customFormat="1" x14ac:dyDescent="0.15">
      <c r="A137" s="153"/>
      <c r="B137" s="150"/>
      <c r="C137" s="150"/>
      <c r="D137" s="151"/>
      <c r="E137" s="152"/>
      <c r="F137" s="152"/>
      <c r="G137" s="146"/>
      <c r="H137" s="179">
        <v>4730540</v>
      </c>
      <c r="I137" s="197" t="s">
        <v>207</v>
      </c>
      <c r="J137" s="179">
        <v>25</v>
      </c>
      <c r="K137" s="191" t="s">
        <v>176</v>
      </c>
      <c r="L137" s="198"/>
      <c r="M137" s="199" t="s">
        <v>473</v>
      </c>
    </row>
    <row r="138" spans="1:14" s="121" customFormat="1" x14ac:dyDescent="0.15">
      <c r="A138" s="153"/>
      <c r="B138" s="150"/>
      <c r="C138" s="150"/>
      <c r="D138" s="151"/>
      <c r="E138" s="152"/>
      <c r="F138" s="152"/>
      <c r="G138" s="146"/>
      <c r="H138" s="179">
        <v>4732600</v>
      </c>
      <c r="I138" s="197" t="s">
        <v>206</v>
      </c>
      <c r="J138" s="179">
        <v>25</v>
      </c>
      <c r="K138" s="191" t="s">
        <v>176</v>
      </c>
      <c r="L138" s="198"/>
      <c r="M138" s="199" t="s">
        <v>473</v>
      </c>
    </row>
    <row r="139" spans="1:14" x14ac:dyDescent="0.15">
      <c r="A139" s="153"/>
      <c r="B139" s="150"/>
      <c r="C139" s="150"/>
      <c r="D139" s="151"/>
      <c r="E139" s="152"/>
      <c r="F139" s="152"/>
      <c r="G139" s="146"/>
      <c r="H139" s="179">
        <v>4732700</v>
      </c>
      <c r="I139" s="197" t="s">
        <v>205</v>
      </c>
      <c r="J139" s="179">
        <v>25</v>
      </c>
      <c r="K139" s="191" t="s">
        <v>176</v>
      </c>
      <c r="L139" s="198"/>
      <c r="M139" s="199" t="s">
        <v>473</v>
      </c>
      <c r="N139" s="121"/>
    </row>
    <row r="140" spans="1:14" x14ac:dyDescent="0.15">
      <c r="A140" s="153"/>
      <c r="B140" s="150"/>
      <c r="C140" s="150"/>
      <c r="D140" s="151"/>
      <c r="E140" s="152"/>
      <c r="F140" s="152"/>
      <c r="G140" s="146"/>
      <c r="H140" s="179">
        <v>4736100</v>
      </c>
      <c r="I140" s="197" t="s">
        <v>204</v>
      </c>
      <c r="J140" s="179">
        <v>25</v>
      </c>
      <c r="K140" s="191" t="s">
        <v>176</v>
      </c>
      <c r="L140" s="198"/>
      <c r="M140" s="199" t="s">
        <v>473</v>
      </c>
      <c r="N140" s="121"/>
    </row>
    <row r="141" spans="1:14" x14ac:dyDescent="0.15">
      <c r="A141" s="159"/>
      <c r="B141" s="160"/>
      <c r="C141" s="160"/>
      <c r="D141" s="161"/>
      <c r="E141" s="162"/>
      <c r="F141" s="162"/>
      <c r="G141" s="146"/>
      <c r="H141" s="179">
        <v>4736150</v>
      </c>
      <c r="I141" s="197" t="s">
        <v>203</v>
      </c>
      <c r="J141" s="179">
        <v>25</v>
      </c>
      <c r="K141" s="191" t="s">
        <v>176</v>
      </c>
      <c r="L141" s="198"/>
      <c r="M141" s="199" t="s">
        <v>473</v>
      </c>
      <c r="N141" s="121"/>
    </row>
    <row r="142" spans="1:14" x14ac:dyDescent="0.15">
      <c r="A142" s="153"/>
      <c r="B142" s="150"/>
      <c r="C142" s="150"/>
      <c r="D142" s="151"/>
      <c r="E142" s="152"/>
      <c r="F142" s="152"/>
      <c r="G142" s="146"/>
      <c r="H142" s="179">
        <v>4736200</v>
      </c>
      <c r="I142" s="197" t="s">
        <v>202</v>
      </c>
      <c r="J142" s="179">
        <v>25</v>
      </c>
      <c r="K142" s="191" t="s">
        <v>176</v>
      </c>
      <c r="L142" s="198"/>
      <c r="M142" s="199" t="s">
        <v>473</v>
      </c>
      <c r="N142" s="121"/>
    </row>
    <row r="143" spans="1:14" s="121" customFormat="1" x14ac:dyDescent="0.15">
      <c r="A143" s="153"/>
      <c r="B143" s="150"/>
      <c r="C143" s="150"/>
      <c r="D143" s="151"/>
      <c r="E143" s="152"/>
      <c r="F143" s="152"/>
      <c r="G143" s="146"/>
      <c r="H143" s="179">
        <v>4736250</v>
      </c>
      <c r="I143" s="197" t="s">
        <v>201</v>
      </c>
      <c r="J143" s="179">
        <v>25</v>
      </c>
      <c r="K143" s="191" t="s">
        <v>176</v>
      </c>
      <c r="L143" s="198"/>
      <c r="M143" s="199" t="s">
        <v>473</v>
      </c>
    </row>
    <row r="144" spans="1:14" x14ac:dyDescent="0.15">
      <c r="A144" s="153"/>
      <c r="B144" s="150"/>
      <c r="C144" s="150"/>
      <c r="D144" s="151"/>
      <c r="E144" s="152"/>
      <c r="F144" s="152"/>
      <c r="G144" s="146"/>
      <c r="H144" s="179">
        <v>4734150</v>
      </c>
      <c r="I144" s="197" t="s">
        <v>200</v>
      </c>
      <c r="J144" s="179">
        <v>25</v>
      </c>
      <c r="K144" s="191" t="s">
        <v>176</v>
      </c>
      <c r="L144" s="198"/>
      <c r="M144" s="199" t="s">
        <v>473</v>
      </c>
      <c r="N144" s="121"/>
    </row>
    <row r="145" spans="1:14" x14ac:dyDescent="0.15">
      <c r="A145" s="153"/>
      <c r="B145" s="150"/>
      <c r="C145" s="150"/>
      <c r="D145" s="151"/>
      <c r="E145" s="152"/>
      <c r="F145" s="152"/>
      <c r="G145" s="146"/>
      <c r="H145" s="179">
        <v>4734750</v>
      </c>
      <c r="I145" s="197" t="s">
        <v>199</v>
      </c>
      <c r="J145" s="179">
        <v>25</v>
      </c>
      <c r="K145" s="191" t="s">
        <v>176</v>
      </c>
      <c r="L145" s="198"/>
      <c r="M145" s="199" t="s">
        <v>473</v>
      </c>
      <c r="N145" s="121"/>
    </row>
    <row r="146" spans="1:14" s="121" customFormat="1" x14ac:dyDescent="0.15">
      <c r="A146" s="153"/>
      <c r="B146" s="150"/>
      <c r="C146" s="150"/>
      <c r="D146" s="151"/>
      <c r="E146" s="152"/>
      <c r="F146" s="152"/>
      <c r="G146" s="146"/>
      <c r="H146" s="179">
        <v>4734870</v>
      </c>
      <c r="I146" s="197" t="s">
        <v>198</v>
      </c>
      <c r="J146" s="179">
        <v>25</v>
      </c>
      <c r="K146" s="191" t="s">
        <v>176</v>
      </c>
      <c r="L146" s="198"/>
      <c r="M146" s="199" t="s">
        <v>473</v>
      </c>
    </row>
    <row r="147" spans="1:14" s="121" customFormat="1" x14ac:dyDescent="0.15">
      <c r="A147" s="165"/>
      <c r="B147" s="166"/>
      <c r="C147" s="166"/>
      <c r="D147" s="167"/>
      <c r="E147" s="168"/>
      <c r="F147" s="147"/>
      <c r="G147" s="148"/>
      <c r="H147" s="208">
        <v>4738190</v>
      </c>
      <c r="I147" s="207" t="s">
        <v>486</v>
      </c>
      <c r="J147" s="205">
        <v>25</v>
      </c>
      <c r="K147" s="191" t="s">
        <v>176</v>
      </c>
      <c r="L147" s="206"/>
      <c r="M147" s="199" t="s">
        <v>473</v>
      </c>
    </row>
    <row r="148" spans="1:14" s="121" customFormat="1" x14ac:dyDescent="0.15">
      <c r="A148" s="133"/>
      <c r="B148" s="128"/>
      <c r="C148" s="128"/>
      <c r="D148" s="132"/>
      <c r="E148" s="131"/>
      <c r="F148" s="131"/>
      <c r="H148" s="208">
        <v>4738197</v>
      </c>
      <c r="I148" s="207" t="s">
        <v>486</v>
      </c>
      <c r="J148" s="205">
        <v>50</v>
      </c>
      <c r="K148" s="191" t="s">
        <v>176</v>
      </c>
      <c r="L148" s="206"/>
      <c r="M148" s="199" t="s">
        <v>473</v>
      </c>
    </row>
    <row r="149" spans="1:14" s="121" customFormat="1" x14ac:dyDescent="0.15">
      <c r="A149" s="133"/>
      <c r="B149" s="128"/>
      <c r="C149" s="128"/>
      <c r="D149" s="132"/>
      <c r="E149" s="131"/>
      <c r="F149" s="131"/>
      <c r="H149" s="200">
        <v>4737180</v>
      </c>
      <c r="I149" s="201" t="s">
        <v>197</v>
      </c>
      <c r="J149" s="202">
        <v>25</v>
      </c>
      <c r="K149" s="203" t="s">
        <v>176</v>
      </c>
      <c r="L149" s="204"/>
      <c r="M149" s="209" t="s">
        <v>473</v>
      </c>
    </row>
    <row r="150" spans="1:14" s="121" customFormat="1" x14ac:dyDescent="0.15">
      <c r="A150" s="133"/>
      <c r="B150" s="128"/>
      <c r="C150" s="128"/>
      <c r="D150" s="132"/>
      <c r="E150" s="131"/>
      <c r="F150" s="131"/>
      <c r="H150" s="122"/>
      <c r="J150" s="120"/>
      <c r="K150" s="119"/>
      <c r="L150" s="118"/>
      <c r="M150" s="143"/>
    </row>
    <row r="151" spans="1:14" s="121" customFormat="1" x14ac:dyDescent="0.15">
      <c r="A151" s="133"/>
      <c r="B151" s="128"/>
      <c r="C151" s="128"/>
      <c r="D151" s="132"/>
      <c r="E151" s="131"/>
      <c r="F151" s="131"/>
      <c r="H151" s="122"/>
      <c r="J151" s="120"/>
      <c r="K151" s="119"/>
      <c r="L151" s="118"/>
      <c r="M151" s="143"/>
    </row>
    <row r="152" spans="1:14" s="121" customFormat="1" x14ac:dyDescent="0.15">
      <c r="A152" s="122"/>
      <c r="D152" s="120"/>
      <c r="E152" s="119"/>
      <c r="F152" s="119"/>
      <c r="H152" s="122"/>
      <c r="J152" s="120"/>
      <c r="K152" s="119"/>
      <c r="L152" s="118"/>
      <c r="M152" s="143"/>
    </row>
    <row r="153" spans="1:14" s="121" customFormat="1" x14ac:dyDescent="0.15">
      <c r="A153" s="122"/>
      <c r="D153" s="120"/>
      <c r="E153" s="119"/>
      <c r="F153" s="119"/>
      <c r="H153" s="122"/>
      <c r="J153" s="120"/>
      <c r="K153" s="119"/>
      <c r="L153" s="118"/>
      <c r="M153" s="143"/>
    </row>
    <row r="154" spans="1:14" s="121" customFormat="1" x14ac:dyDescent="0.15">
      <c r="A154" s="122"/>
      <c r="D154" s="120"/>
      <c r="E154" s="119"/>
      <c r="F154" s="119"/>
      <c r="H154" s="122"/>
      <c r="I154" s="129"/>
      <c r="J154" s="120"/>
      <c r="K154" s="119"/>
      <c r="L154" s="118"/>
      <c r="M154" s="143"/>
    </row>
    <row r="155" spans="1:14" s="121" customFormat="1" x14ac:dyDescent="0.15">
      <c r="A155" s="122"/>
      <c r="D155" s="120"/>
      <c r="E155" s="119"/>
      <c r="F155" s="119"/>
      <c r="H155" s="122"/>
      <c r="I155" s="129"/>
      <c r="J155" s="120"/>
      <c r="K155" s="119"/>
      <c r="L155" s="118"/>
      <c r="M155" s="143"/>
    </row>
    <row r="156" spans="1:14" x14ac:dyDescent="0.15">
      <c r="A156" s="122"/>
      <c r="B156" s="121"/>
      <c r="C156" s="121"/>
      <c r="D156" s="120"/>
      <c r="E156" s="119"/>
      <c r="F156" s="119"/>
      <c r="G156" s="121"/>
      <c r="N156" s="121"/>
    </row>
    <row r="157" spans="1:14" x14ac:dyDescent="0.15">
      <c r="A157" s="122"/>
      <c r="B157" s="121"/>
      <c r="C157" s="121"/>
      <c r="D157" s="120"/>
      <c r="E157" s="119"/>
      <c r="F157" s="119"/>
      <c r="G157" s="121"/>
      <c r="I157" s="129"/>
      <c r="N157" s="121"/>
    </row>
    <row r="158" spans="1:14" s="121" customFormat="1" x14ac:dyDescent="0.15">
      <c r="A158" s="122"/>
      <c r="D158" s="120"/>
      <c r="E158" s="119"/>
      <c r="F158" s="119"/>
      <c r="H158" s="122"/>
      <c r="J158" s="120"/>
      <c r="K158" s="119"/>
      <c r="L158" s="118"/>
      <c r="M158" s="143"/>
    </row>
    <row r="159" spans="1:14" x14ac:dyDescent="0.15">
      <c r="A159" s="122"/>
      <c r="B159" s="121"/>
      <c r="C159" s="121"/>
      <c r="D159" s="120"/>
      <c r="E159" s="119"/>
      <c r="F159" s="119"/>
      <c r="G159" s="121"/>
      <c r="N159" s="121"/>
    </row>
    <row r="160" spans="1:14" x14ac:dyDescent="0.15">
      <c r="A160" s="122"/>
      <c r="B160" s="121"/>
      <c r="C160" s="121"/>
      <c r="D160" s="120"/>
      <c r="E160" s="119"/>
      <c r="F160" s="119"/>
      <c r="G160" s="121"/>
      <c r="N160" s="121"/>
    </row>
    <row r="161" spans="1:14" s="121" customFormat="1" x14ac:dyDescent="0.15">
      <c r="A161" s="122"/>
      <c r="D161" s="120"/>
      <c r="E161" s="119"/>
      <c r="F161" s="119"/>
      <c r="H161" s="122"/>
      <c r="J161" s="120"/>
      <c r="K161" s="119"/>
      <c r="L161" s="118"/>
      <c r="M161" s="143"/>
    </row>
    <row r="162" spans="1:14" x14ac:dyDescent="0.15">
      <c r="A162" s="122"/>
      <c r="B162" s="121"/>
      <c r="C162" s="121"/>
      <c r="D162" s="120"/>
      <c r="E162" s="119"/>
      <c r="F162" s="119"/>
      <c r="G162" s="121"/>
      <c r="I162" s="129"/>
      <c r="N162" s="121"/>
    </row>
    <row r="163" spans="1:14" s="121" customFormat="1" x14ac:dyDescent="0.15">
      <c r="A163" s="133"/>
      <c r="B163" s="128"/>
      <c r="C163" s="128"/>
      <c r="D163" s="132"/>
      <c r="E163" s="131"/>
      <c r="F163" s="131"/>
      <c r="H163" s="122"/>
      <c r="J163" s="120"/>
      <c r="K163" s="119"/>
      <c r="L163" s="118"/>
      <c r="M163" s="143"/>
    </row>
    <row r="164" spans="1:14" s="121" customFormat="1" x14ac:dyDescent="0.15">
      <c r="A164" s="122"/>
      <c r="B164" s="128"/>
      <c r="C164" s="120"/>
      <c r="D164" s="119"/>
      <c r="E164" s="130"/>
      <c r="F164" s="143"/>
      <c r="H164" s="122"/>
      <c r="J164" s="120"/>
      <c r="K164" s="119"/>
      <c r="L164" s="118"/>
      <c r="M164" s="143"/>
    </row>
    <row r="165" spans="1:14" s="121" customFormat="1" x14ac:dyDescent="0.15">
      <c r="A165" s="122"/>
      <c r="D165" s="120"/>
      <c r="E165" s="119"/>
      <c r="F165" s="119"/>
      <c r="H165" s="122"/>
      <c r="J165" s="120"/>
      <c r="K165" s="119"/>
      <c r="L165" s="118"/>
      <c r="M165" s="143"/>
    </row>
    <row r="166" spans="1:14" s="121" customFormat="1" x14ac:dyDescent="0.15">
      <c r="A166" s="122"/>
      <c r="D166" s="120"/>
      <c r="E166" s="119"/>
      <c r="F166" s="119"/>
      <c r="H166" s="122"/>
      <c r="I166" s="128"/>
      <c r="J166" s="120"/>
      <c r="K166" s="119"/>
      <c r="L166" s="118"/>
      <c r="M166" s="143"/>
    </row>
    <row r="167" spans="1:14" x14ac:dyDescent="0.15">
      <c r="A167" s="122"/>
      <c r="B167" s="121"/>
      <c r="C167" s="121"/>
      <c r="D167" s="120"/>
      <c r="E167" s="119"/>
      <c r="F167" s="119"/>
      <c r="G167" s="121"/>
      <c r="N167" s="121"/>
    </row>
    <row r="168" spans="1:14" s="121" customFormat="1" x14ac:dyDescent="0.15">
      <c r="A168" s="133"/>
      <c r="B168" s="128"/>
      <c r="C168" s="128"/>
      <c r="D168" s="132"/>
      <c r="E168" s="131"/>
      <c r="F168" s="131"/>
      <c r="H168" s="122"/>
      <c r="J168" s="120"/>
      <c r="K168" s="119"/>
      <c r="L168" s="118"/>
      <c r="M168" s="143"/>
    </row>
    <row r="169" spans="1:14" x14ac:dyDescent="0.15">
      <c r="A169" s="122"/>
      <c r="B169" s="121"/>
      <c r="C169" s="121"/>
      <c r="D169" s="120"/>
      <c r="E169" s="119"/>
      <c r="F169" s="119"/>
      <c r="G169" s="121"/>
      <c r="N169" s="121"/>
    </row>
    <row r="170" spans="1:14" s="121" customFormat="1" x14ac:dyDescent="0.15">
      <c r="A170" s="122"/>
      <c r="D170" s="120"/>
      <c r="E170" s="119"/>
      <c r="F170" s="119"/>
      <c r="H170" s="122"/>
      <c r="J170" s="120"/>
      <c r="K170" s="119"/>
      <c r="L170" s="118"/>
      <c r="M170" s="143"/>
    </row>
    <row r="171" spans="1:14" s="121" customFormat="1" x14ac:dyDescent="0.15">
      <c r="A171" s="122"/>
      <c r="D171" s="120"/>
      <c r="E171" s="119"/>
      <c r="F171" s="119"/>
      <c r="H171" s="122"/>
      <c r="J171" s="120"/>
      <c r="K171" s="119"/>
      <c r="L171" s="118"/>
      <c r="M171" s="143"/>
    </row>
    <row r="172" spans="1:14" s="121" customFormat="1" x14ac:dyDescent="0.15">
      <c r="A172" s="122"/>
      <c r="D172" s="120"/>
      <c r="E172" s="119"/>
      <c r="F172" s="119"/>
      <c r="H172" s="122"/>
      <c r="J172" s="120"/>
      <c r="K172" s="119"/>
      <c r="L172" s="118"/>
      <c r="M172" s="143"/>
    </row>
    <row r="173" spans="1:14" s="121" customFormat="1" x14ac:dyDescent="0.15">
      <c r="A173" s="122"/>
      <c r="D173" s="120"/>
      <c r="E173" s="119"/>
      <c r="F173" s="119"/>
      <c r="H173" s="122"/>
      <c r="I173" s="128"/>
      <c r="J173" s="120"/>
      <c r="K173" s="119"/>
      <c r="L173" s="118"/>
      <c r="M173" s="143"/>
    </row>
    <row r="174" spans="1:14" x14ac:dyDescent="0.15">
      <c r="A174" s="122"/>
      <c r="B174" s="121"/>
      <c r="C174" s="121"/>
      <c r="D174" s="120"/>
      <c r="E174" s="119"/>
      <c r="F174" s="119"/>
      <c r="G174" s="121"/>
      <c r="N174" s="121"/>
    </row>
    <row r="175" spans="1:14" x14ac:dyDescent="0.15">
      <c r="A175" s="122"/>
      <c r="B175" s="121"/>
      <c r="C175" s="121"/>
      <c r="D175" s="120"/>
      <c r="E175" s="119"/>
      <c r="F175" s="119"/>
      <c r="G175" s="121"/>
      <c r="N175" s="121"/>
    </row>
    <row r="176" spans="1:14" s="121" customFormat="1" x14ac:dyDescent="0.15">
      <c r="A176" s="122"/>
      <c r="D176" s="120"/>
      <c r="E176" s="119"/>
      <c r="F176" s="119"/>
      <c r="H176" s="122"/>
      <c r="J176" s="120"/>
      <c r="K176" s="119"/>
      <c r="L176" s="118"/>
      <c r="M176" s="143"/>
    </row>
    <row r="177" spans="1:14" s="121" customFormat="1" x14ac:dyDescent="0.15">
      <c r="C177" s="120"/>
      <c r="D177" s="119"/>
      <c r="E177" s="130"/>
      <c r="F177" s="143"/>
      <c r="H177" s="122"/>
      <c r="J177" s="120"/>
      <c r="K177" s="119"/>
      <c r="L177" s="118"/>
      <c r="M177" s="143"/>
    </row>
    <row r="178" spans="1:14" x14ac:dyDescent="0.15">
      <c r="A178" s="122"/>
      <c r="B178" s="121"/>
      <c r="C178" s="121"/>
      <c r="D178" s="120"/>
      <c r="E178" s="119"/>
      <c r="F178" s="119"/>
      <c r="G178" s="121"/>
      <c r="N178" s="121"/>
    </row>
    <row r="179" spans="1:14" x14ac:dyDescent="0.15">
      <c r="A179" s="122"/>
      <c r="B179" s="121"/>
      <c r="C179" s="121"/>
      <c r="D179" s="120"/>
      <c r="E179" s="119"/>
      <c r="F179" s="119"/>
      <c r="G179" s="121"/>
      <c r="N179" s="121"/>
    </row>
    <row r="180" spans="1:14" s="121" customFormat="1" x14ac:dyDescent="0.15">
      <c r="A180" s="122"/>
      <c r="D180" s="120"/>
      <c r="E180" s="119"/>
      <c r="F180" s="119"/>
      <c r="H180" s="122"/>
      <c r="J180" s="120"/>
      <c r="K180" s="119"/>
      <c r="L180" s="118"/>
      <c r="M180" s="143"/>
    </row>
    <row r="181" spans="1:14" s="121" customFormat="1" x14ac:dyDescent="0.15">
      <c r="A181" s="122"/>
      <c r="D181" s="120"/>
      <c r="E181" s="119"/>
      <c r="F181" s="119"/>
      <c r="H181" s="122"/>
      <c r="J181" s="120"/>
      <c r="K181" s="119"/>
      <c r="L181" s="118"/>
      <c r="M181" s="143"/>
    </row>
    <row r="182" spans="1:14" x14ac:dyDescent="0.15">
      <c r="A182" s="122"/>
      <c r="B182" s="121"/>
      <c r="C182" s="121"/>
      <c r="D182" s="120"/>
      <c r="E182" s="119"/>
      <c r="F182" s="119"/>
      <c r="G182" s="121"/>
      <c r="I182" s="129"/>
      <c r="N182" s="121"/>
    </row>
    <row r="183" spans="1:14" x14ac:dyDescent="0.15">
      <c r="A183" s="122"/>
      <c r="B183" s="121"/>
      <c r="C183" s="121"/>
      <c r="D183" s="120"/>
      <c r="E183" s="119"/>
      <c r="F183" s="119"/>
      <c r="G183" s="121"/>
      <c r="N183" s="121"/>
    </row>
    <row r="184" spans="1:14" s="121" customFormat="1" x14ac:dyDescent="0.15">
      <c r="A184" s="122"/>
      <c r="D184" s="120"/>
      <c r="E184" s="119"/>
      <c r="F184" s="119"/>
      <c r="H184" s="122"/>
      <c r="I184" s="129"/>
      <c r="J184" s="120"/>
      <c r="K184" s="119"/>
      <c r="L184" s="118"/>
      <c r="M184" s="143"/>
    </row>
    <row r="185" spans="1:14" s="121" customFormat="1" x14ac:dyDescent="0.15">
      <c r="A185" s="133"/>
      <c r="B185" s="128"/>
      <c r="C185" s="128"/>
      <c r="D185" s="132"/>
      <c r="E185" s="131"/>
      <c r="F185" s="131"/>
      <c r="H185" s="122"/>
      <c r="J185" s="120"/>
      <c r="K185" s="119"/>
      <c r="L185" s="118"/>
      <c r="M185" s="143"/>
    </row>
    <row r="186" spans="1:14" x14ac:dyDescent="0.15">
      <c r="A186" s="133"/>
      <c r="B186" s="128"/>
      <c r="C186" s="128"/>
      <c r="D186" s="132"/>
      <c r="E186" s="131"/>
      <c r="F186" s="131"/>
      <c r="G186" s="121"/>
    </row>
    <row r="187" spans="1:14" x14ac:dyDescent="0.15">
      <c r="A187" s="122"/>
      <c r="B187" s="121"/>
      <c r="C187" s="121"/>
      <c r="D187" s="120"/>
      <c r="E187" s="119"/>
      <c r="F187" s="119"/>
      <c r="G187" s="121"/>
      <c r="I187" s="129"/>
      <c r="N187" s="121"/>
    </row>
    <row r="188" spans="1:14" s="121" customFormat="1" x14ac:dyDescent="0.15">
      <c r="A188" s="122"/>
      <c r="D188" s="120"/>
      <c r="E188" s="119"/>
      <c r="F188" s="119"/>
      <c r="H188" s="122"/>
      <c r="I188" s="129"/>
      <c r="J188" s="120"/>
      <c r="K188" s="119"/>
      <c r="L188" s="118"/>
      <c r="M188" s="143"/>
    </row>
    <row r="189" spans="1:14" s="121" customFormat="1" x14ac:dyDescent="0.15">
      <c r="A189" s="122"/>
      <c r="D189" s="120"/>
      <c r="E189" s="119"/>
      <c r="F189" s="119"/>
      <c r="H189" s="122"/>
      <c r="J189" s="120"/>
      <c r="K189" s="119"/>
      <c r="L189" s="118"/>
      <c r="M189" s="143"/>
    </row>
    <row r="190" spans="1:14" x14ac:dyDescent="0.15">
      <c r="A190" s="122"/>
      <c r="B190" s="121"/>
      <c r="C190" s="121"/>
      <c r="D190" s="120"/>
      <c r="E190" s="119"/>
      <c r="F190" s="119"/>
      <c r="G190" s="121"/>
      <c r="I190" s="129"/>
      <c r="N190" s="121"/>
    </row>
    <row r="191" spans="1:14" x14ac:dyDescent="0.15">
      <c r="A191" s="122"/>
      <c r="B191" s="121"/>
      <c r="C191" s="121"/>
      <c r="D191" s="120"/>
      <c r="E191" s="119"/>
      <c r="F191" s="119"/>
      <c r="G191" s="121"/>
      <c r="I191" s="129"/>
    </row>
    <row r="192" spans="1:14" s="121" customFormat="1" x14ac:dyDescent="0.15">
      <c r="A192" s="133"/>
      <c r="B192" s="128"/>
      <c r="C192" s="128"/>
      <c r="D192" s="132"/>
      <c r="E192" s="131"/>
      <c r="F192" s="131"/>
      <c r="H192" s="122"/>
      <c r="J192" s="120"/>
      <c r="K192" s="119"/>
      <c r="L192" s="118"/>
      <c r="M192" s="143"/>
      <c r="N192" s="117"/>
    </row>
    <row r="193" spans="1:14" s="121" customFormat="1" x14ac:dyDescent="0.15">
      <c r="A193" s="122"/>
      <c r="D193" s="120"/>
      <c r="E193" s="119"/>
      <c r="F193" s="119"/>
      <c r="H193" s="122"/>
      <c r="J193" s="120"/>
      <c r="K193" s="119"/>
      <c r="L193" s="118"/>
      <c r="M193" s="143"/>
    </row>
    <row r="194" spans="1:14" s="121" customFormat="1" x14ac:dyDescent="0.15">
      <c r="A194" s="122"/>
      <c r="D194" s="120"/>
      <c r="E194" s="119"/>
      <c r="F194" s="119"/>
      <c r="H194" s="122"/>
      <c r="J194" s="120"/>
      <c r="K194" s="119"/>
      <c r="L194" s="118"/>
      <c r="M194" s="143"/>
    </row>
    <row r="195" spans="1:14" s="121" customFormat="1" x14ac:dyDescent="0.15">
      <c r="A195" s="122"/>
      <c r="D195" s="120"/>
      <c r="E195" s="119"/>
      <c r="F195" s="119"/>
      <c r="H195" s="122"/>
      <c r="I195" s="129"/>
      <c r="J195" s="120"/>
      <c r="K195" s="119"/>
      <c r="L195" s="118"/>
      <c r="M195" s="143"/>
    </row>
    <row r="196" spans="1:14" s="121" customFormat="1" x14ac:dyDescent="0.15">
      <c r="A196" s="122"/>
      <c r="D196" s="120"/>
      <c r="E196" s="119"/>
      <c r="F196" s="119"/>
      <c r="H196" s="122"/>
      <c r="J196" s="120"/>
      <c r="K196" s="119"/>
      <c r="L196" s="118"/>
      <c r="M196" s="143"/>
    </row>
    <row r="197" spans="1:14" s="121" customFormat="1" x14ac:dyDescent="0.15">
      <c r="A197" s="122"/>
      <c r="D197" s="120"/>
      <c r="E197" s="119"/>
      <c r="F197" s="119"/>
      <c r="H197" s="122"/>
      <c r="J197" s="120"/>
      <c r="K197" s="119"/>
      <c r="L197" s="118"/>
      <c r="M197" s="143"/>
    </row>
    <row r="198" spans="1:14" s="121" customFormat="1" x14ac:dyDescent="0.15">
      <c r="A198" s="133"/>
      <c r="B198" s="128"/>
      <c r="C198" s="128"/>
      <c r="D198" s="132"/>
      <c r="E198" s="131"/>
      <c r="F198" s="131"/>
      <c r="H198" s="122"/>
      <c r="J198" s="120"/>
      <c r="K198" s="119"/>
      <c r="L198" s="118"/>
      <c r="M198" s="143"/>
    </row>
    <row r="199" spans="1:14" s="121" customFormat="1" x14ac:dyDescent="0.15">
      <c r="A199" s="133"/>
      <c r="B199" s="128"/>
      <c r="C199" s="128"/>
      <c r="D199" s="132"/>
      <c r="E199" s="131"/>
      <c r="F199" s="131"/>
      <c r="H199" s="122"/>
      <c r="J199" s="120"/>
      <c r="K199" s="119"/>
      <c r="L199" s="118"/>
      <c r="M199" s="143"/>
    </row>
    <row r="200" spans="1:14" s="121" customFormat="1" x14ac:dyDescent="0.15">
      <c r="A200" s="122"/>
      <c r="D200" s="120"/>
      <c r="E200" s="119"/>
      <c r="F200" s="119"/>
      <c r="H200" s="122"/>
      <c r="I200" s="129"/>
      <c r="J200" s="120"/>
      <c r="K200" s="119"/>
      <c r="L200" s="118"/>
      <c r="M200" s="143"/>
    </row>
    <row r="201" spans="1:14" s="121" customFormat="1" x14ac:dyDescent="0.15">
      <c r="A201" s="122"/>
      <c r="D201" s="120"/>
      <c r="E201" s="119"/>
      <c r="F201" s="119"/>
      <c r="H201" s="122"/>
      <c r="I201" s="129"/>
      <c r="J201" s="120"/>
      <c r="K201" s="119"/>
      <c r="L201" s="118"/>
      <c r="M201" s="143"/>
    </row>
    <row r="202" spans="1:14" s="121" customFormat="1" x14ac:dyDescent="0.15">
      <c r="A202" s="122"/>
      <c r="D202" s="120"/>
      <c r="E202" s="119"/>
      <c r="F202" s="119"/>
      <c r="H202" s="122"/>
      <c r="I202" s="129"/>
      <c r="J202" s="120"/>
      <c r="K202" s="119"/>
      <c r="L202" s="118"/>
      <c r="M202" s="143"/>
    </row>
    <row r="203" spans="1:14" s="121" customFormat="1" x14ac:dyDescent="0.15">
      <c r="A203" s="122"/>
      <c r="D203" s="120"/>
      <c r="E203" s="119"/>
      <c r="F203" s="119"/>
      <c r="H203" s="122"/>
      <c r="I203" s="129"/>
      <c r="J203" s="120"/>
      <c r="K203" s="119"/>
      <c r="L203" s="118"/>
      <c r="M203" s="143"/>
    </row>
    <row r="204" spans="1:14" s="121" customFormat="1" x14ac:dyDescent="0.15">
      <c r="A204" s="122"/>
      <c r="D204" s="120"/>
      <c r="E204" s="119"/>
      <c r="F204" s="119"/>
      <c r="H204" s="122"/>
      <c r="I204" s="129"/>
      <c r="J204" s="120"/>
      <c r="K204" s="119"/>
      <c r="L204" s="118"/>
      <c r="M204" s="143"/>
    </row>
    <row r="205" spans="1:14" s="121" customFormat="1" x14ac:dyDescent="0.15">
      <c r="A205" s="122"/>
      <c r="D205" s="120"/>
      <c r="E205" s="119"/>
      <c r="F205" s="119"/>
      <c r="H205" s="122"/>
      <c r="J205" s="120"/>
      <c r="K205" s="119"/>
      <c r="L205" s="118"/>
      <c r="M205" s="143"/>
    </row>
    <row r="206" spans="1:14" x14ac:dyDescent="0.15">
      <c r="A206" s="122"/>
      <c r="B206" s="121"/>
      <c r="C206" s="121"/>
      <c r="D206" s="120"/>
      <c r="E206" s="119"/>
      <c r="F206" s="119"/>
      <c r="G206" s="121"/>
      <c r="N206" s="121"/>
    </row>
    <row r="207" spans="1:14" x14ac:dyDescent="0.15">
      <c r="A207" s="122"/>
      <c r="B207" s="121"/>
      <c r="C207" s="121"/>
      <c r="D207" s="120"/>
      <c r="E207" s="119"/>
      <c r="F207" s="119"/>
      <c r="G207" s="121"/>
      <c r="N207" s="121"/>
    </row>
    <row r="208" spans="1:14" x14ac:dyDescent="0.15">
      <c r="A208" s="122"/>
      <c r="B208" s="121"/>
      <c r="C208" s="121"/>
      <c r="D208" s="120"/>
      <c r="E208" s="119"/>
      <c r="F208" s="119"/>
      <c r="G208" s="121"/>
      <c r="N208" s="121"/>
    </row>
    <row r="209" spans="1:14" x14ac:dyDescent="0.15">
      <c r="A209" s="122"/>
      <c r="B209" s="121"/>
      <c r="C209" s="121"/>
      <c r="D209" s="120"/>
      <c r="E209" s="119"/>
      <c r="F209" s="119"/>
      <c r="G209" s="121"/>
      <c r="N209" s="121"/>
    </row>
    <row r="210" spans="1:14" x14ac:dyDescent="0.15">
      <c r="A210" s="122"/>
      <c r="B210" s="121"/>
      <c r="C210" s="121"/>
      <c r="D210" s="120"/>
      <c r="E210" s="119"/>
      <c r="F210" s="119"/>
      <c r="G210" s="121"/>
      <c r="N210" s="121"/>
    </row>
    <row r="211" spans="1:14" x14ac:dyDescent="0.15">
      <c r="A211" s="122"/>
      <c r="B211" s="128"/>
      <c r="C211" s="120"/>
      <c r="D211" s="119"/>
      <c r="E211" s="130"/>
      <c r="F211" s="143"/>
      <c r="G211" s="121"/>
      <c r="N211" s="121"/>
    </row>
    <row r="212" spans="1:14" x14ac:dyDescent="0.15">
      <c r="A212" s="127"/>
      <c r="B212" s="126"/>
      <c r="C212" s="121"/>
      <c r="D212" s="127"/>
      <c r="E212" s="124"/>
      <c r="F212" s="124"/>
      <c r="G212" s="121"/>
    </row>
    <row r="213" spans="1:14" x14ac:dyDescent="0.15">
      <c r="A213" s="127"/>
      <c r="B213" s="126"/>
      <c r="C213" s="121"/>
      <c r="D213" s="127"/>
      <c r="E213" s="124"/>
      <c r="F213" s="124"/>
    </row>
    <row r="214" spans="1:14" x14ac:dyDescent="0.15">
      <c r="A214" s="127"/>
      <c r="B214" s="126"/>
      <c r="C214" s="121"/>
      <c r="D214" s="127"/>
      <c r="E214" s="124"/>
      <c r="F214" s="124"/>
      <c r="G214" s="121"/>
      <c r="I214" s="129"/>
    </row>
    <row r="215" spans="1:14" x14ac:dyDescent="0.15">
      <c r="A215" s="127"/>
      <c r="B215" s="126"/>
      <c r="C215" s="121"/>
      <c r="D215" s="127"/>
      <c r="E215" s="124"/>
      <c r="F215" s="124"/>
      <c r="I215" s="129"/>
    </row>
    <row r="216" spans="1:14" x14ac:dyDescent="0.15">
      <c r="A216" s="127"/>
      <c r="B216" s="126"/>
      <c r="C216" s="121"/>
      <c r="D216" s="127"/>
      <c r="E216" s="124"/>
      <c r="F216" s="124"/>
    </row>
    <row r="217" spans="1:14" x14ac:dyDescent="0.15">
      <c r="A217" s="127"/>
      <c r="B217" s="126"/>
      <c r="C217" s="121"/>
      <c r="D217" s="127"/>
      <c r="E217" s="124"/>
      <c r="F217" s="124"/>
    </row>
    <row r="218" spans="1:14" x14ac:dyDescent="0.15">
      <c r="A218" s="127"/>
      <c r="B218" s="126"/>
      <c r="C218" s="121"/>
      <c r="D218" s="127"/>
      <c r="E218" s="124"/>
      <c r="F218" s="124"/>
    </row>
    <row r="219" spans="1:14" x14ac:dyDescent="0.15">
      <c r="A219" s="127"/>
      <c r="B219" s="126"/>
      <c r="C219" s="121"/>
      <c r="D219" s="127"/>
      <c r="E219" s="124"/>
      <c r="F219" s="124"/>
      <c r="G219" s="121"/>
      <c r="I219" s="129"/>
    </row>
    <row r="220" spans="1:14" x14ac:dyDescent="0.15">
      <c r="A220" s="127"/>
      <c r="B220" s="126"/>
      <c r="C220" s="121"/>
      <c r="D220" s="127"/>
      <c r="E220" s="124"/>
      <c r="F220" s="124"/>
      <c r="G220" s="121"/>
      <c r="I220" s="129"/>
    </row>
    <row r="221" spans="1:14" x14ac:dyDescent="0.15">
      <c r="A221" s="127"/>
      <c r="B221" s="126"/>
      <c r="C221" s="121"/>
      <c r="D221" s="127"/>
      <c r="E221" s="124"/>
      <c r="F221" s="124"/>
      <c r="G221" s="121"/>
    </row>
    <row r="222" spans="1:14" x14ac:dyDescent="0.15">
      <c r="A222" s="127"/>
      <c r="B222" s="126"/>
      <c r="C222" s="121"/>
      <c r="D222" s="127"/>
      <c r="E222" s="124"/>
      <c r="F222" s="124"/>
    </row>
    <row r="223" spans="1:14" x14ac:dyDescent="0.15">
      <c r="A223" s="121"/>
      <c r="B223" s="121"/>
      <c r="C223" s="121"/>
      <c r="D223" s="121"/>
      <c r="E223" s="121"/>
      <c r="F223" s="122"/>
    </row>
    <row r="224" spans="1:14" x14ac:dyDescent="0.15">
      <c r="A224" s="121"/>
      <c r="B224" s="121"/>
      <c r="C224" s="121"/>
      <c r="D224" s="121"/>
      <c r="E224" s="121"/>
      <c r="F224" s="122"/>
    </row>
    <row r="225" spans="1:13" x14ac:dyDescent="0.15">
      <c r="A225" s="121"/>
      <c r="B225" s="121"/>
      <c r="C225" s="121"/>
      <c r="D225" s="121"/>
      <c r="E225" s="121"/>
      <c r="F225" s="122"/>
    </row>
    <row r="226" spans="1:13" x14ac:dyDescent="0.15">
      <c r="A226" s="121"/>
      <c r="B226" s="121"/>
      <c r="C226" s="121"/>
      <c r="D226" s="121"/>
      <c r="E226" s="121"/>
      <c r="F226" s="122"/>
      <c r="G226" s="121"/>
    </row>
    <row r="227" spans="1:13" x14ac:dyDescent="0.15">
      <c r="A227" s="121"/>
      <c r="B227" s="121"/>
      <c r="C227" s="121"/>
      <c r="D227" s="121"/>
      <c r="E227" s="121"/>
      <c r="F227" s="122"/>
    </row>
    <row r="228" spans="1:13" x14ac:dyDescent="0.15">
      <c r="A228" s="121"/>
      <c r="B228" s="121"/>
      <c r="C228" s="121"/>
      <c r="D228" s="121"/>
      <c r="E228" s="121"/>
      <c r="F228" s="122"/>
    </row>
    <row r="229" spans="1:13" x14ac:dyDescent="0.15">
      <c r="A229" s="121"/>
      <c r="B229" s="121"/>
      <c r="C229" s="121"/>
      <c r="D229" s="121"/>
      <c r="E229" s="121"/>
      <c r="F229" s="122"/>
      <c r="G229" s="121"/>
    </row>
    <row r="230" spans="1:13" x14ac:dyDescent="0.15">
      <c r="A230" s="121"/>
      <c r="B230" s="121"/>
      <c r="C230" s="121"/>
      <c r="D230" s="121"/>
      <c r="E230" s="121"/>
      <c r="F230" s="122"/>
      <c r="G230" s="121"/>
    </row>
    <row r="231" spans="1:13" x14ac:dyDescent="0.15">
      <c r="A231" s="121"/>
      <c r="B231" s="121"/>
      <c r="C231" s="121"/>
      <c r="D231" s="121"/>
      <c r="E231" s="121"/>
      <c r="F231" s="122"/>
      <c r="G231" s="121"/>
    </row>
    <row r="232" spans="1:13" x14ac:dyDescent="0.15">
      <c r="A232" s="121"/>
      <c r="B232" s="121"/>
      <c r="C232" s="121"/>
      <c r="D232" s="121"/>
      <c r="E232" s="121"/>
      <c r="F232" s="122"/>
      <c r="G232" s="121"/>
    </row>
    <row r="233" spans="1:13" x14ac:dyDescent="0.15">
      <c r="A233" s="121"/>
      <c r="B233" s="121"/>
      <c r="C233" s="121"/>
      <c r="D233" s="121"/>
      <c r="E233" s="121"/>
      <c r="F233" s="122"/>
      <c r="G233" s="121"/>
      <c r="I233" s="128"/>
    </row>
    <row r="234" spans="1:13" x14ac:dyDescent="0.15">
      <c r="A234" s="121"/>
      <c r="B234" s="121"/>
      <c r="C234" s="121"/>
      <c r="D234" s="121"/>
      <c r="E234" s="121"/>
      <c r="F234" s="122"/>
      <c r="G234" s="121"/>
      <c r="H234" s="127"/>
      <c r="I234" s="126"/>
      <c r="J234" s="127"/>
      <c r="K234" s="124"/>
    </row>
    <row r="235" spans="1:13" x14ac:dyDescent="0.15">
      <c r="A235" s="121"/>
      <c r="B235" s="121"/>
      <c r="C235" s="121"/>
      <c r="D235" s="121"/>
      <c r="E235" s="121"/>
      <c r="F235" s="122"/>
      <c r="G235" s="121"/>
      <c r="H235" s="127"/>
      <c r="I235" s="126"/>
      <c r="J235" s="127"/>
      <c r="K235" s="124"/>
    </row>
    <row r="236" spans="1:13" x14ac:dyDescent="0.15">
      <c r="A236" s="121"/>
      <c r="B236" s="121"/>
      <c r="C236" s="121"/>
      <c r="D236" s="121"/>
      <c r="E236" s="121"/>
      <c r="F236" s="122"/>
      <c r="G236" s="121"/>
      <c r="H236" s="127"/>
      <c r="I236" s="126"/>
      <c r="J236" s="127"/>
      <c r="K236" s="124"/>
      <c r="L236" s="123"/>
      <c r="M236" s="125"/>
    </row>
    <row r="237" spans="1:13" x14ac:dyDescent="0.15">
      <c r="A237" s="121"/>
      <c r="B237" s="121"/>
      <c r="C237" s="121"/>
      <c r="D237" s="121"/>
      <c r="E237" s="121"/>
      <c r="F237" s="122"/>
      <c r="G237" s="121"/>
      <c r="H237" s="127"/>
      <c r="I237" s="126"/>
      <c r="J237" s="127"/>
      <c r="K237" s="124"/>
      <c r="L237" s="123"/>
      <c r="M237" s="125"/>
    </row>
    <row r="238" spans="1:13" x14ac:dyDescent="0.15">
      <c r="A238" s="121"/>
      <c r="B238" s="121"/>
      <c r="C238" s="121"/>
      <c r="D238" s="121"/>
      <c r="E238" s="121"/>
      <c r="F238" s="122"/>
      <c r="G238" s="121"/>
      <c r="H238" s="127"/>
      <c r="I238" s="126"/>
      <c r="J238" s="127"/>
      <c r="K238" s="124"/>
      <c r="L238" s="123"/>
      <c r="M238" s="125"/>
    </row>
    <row r="239" spans="1:13" x14ac:dyDescent="0.15">
      <c r="A239" s="121"/>
      <c r="B239" s="121"/>
      <c r="C239" s="121"/>
      <c r="D239" s="121"/>
      <c r="E239" s="121"/>
      <c r="F239" s="122"/>
      <c r="H239" s="127"/>
      <c r="I239" s="126"/>
      <c r="J239" s="127"/>
      <c r="K239" s="124"/>
    </row>
    <row r="240" spans="1:13" x14ac:dyDescent="0.15">
      <c r="A240" s="121"/>
      <c r="B240" s="121"/>
      <c r="C240" s="121"/>
      <c r="D240" s="121"/>
      <c r="E240" s="121"/>
      <c r="F240" s="122"/>
      <c r="H240" s="127"/>
      <c r="I240" s="126"/>
      <c r="J240" s="127"/>
      <c r="K240" s="124"/>
    </row>
    <row r="241" spans="1:13" x14ac:dyDescent="0.15">
      <c r="A241" s="121"/>
      <c r="B241" s="121"/>
      <c r="C241" s="121"/>
      <c r="D241" s="121"/>
      <c r="E241" s="121"/>
      <c r="F241" s="122"/>
      <c r="G241" s="121"/>
    </row>
    <row r="242" spans="1:13" x14ac:dyDescent="0.15">
      <c r="A242" s="121"/>
      <c r="B242" s="121"/>
      <c r="C242" s="121"/>
      <c r="D242" s="121"/>
      <c r="E242" s="121"/>
      <c r="F242" s="122"/>
      <c r="H242" s="127"/>
      <c r="I242" s="126"/>
      <c r="J242" s="127"/>
      <c r="K242" s="124"/>
    </row>
    <row r="243" spans="1:13" x14ac:dyDescent="0.15">
      <c r="A243" s="121"/>
      <c r="B243" s="121"/>
      <c r="C243" s="121"/>
      <c r="D243" s="121"/>
      <c r="E243" s="121"/>
      <c r="F243" s="122"/>
    </row>
    <row r="244" spans="1:13" x14ac:dyDescent="0.15">
      <c r="A244" s="121"/>
      <c r="B244" s="121"/>
      <c r="C244" s="121"/>
      <c r="D244" s="121"/>
      <c r="E244" s="121"/>
      <c r="F244" s="122"/>
      <c r="G244" s="121"/>
    </row>
    <row r="245" spans="1:13" x14ac:dyDescent="0.15">
      <c r="A245" s="121"/>
      <c r="B245" s="121"/>
      <c r="C245" s="121"/>
      <c r="D245" s="121"/>
      <c r="E245" s="121"/>
      <c r="F245" s="122"/>
    </row>
    <row r="246" spans="1:13" x14ac:dyDescent="0.15">
      <c r="A246" s="121"/>
      <c r="B246" s="121"/>
      <c r="C246" s="121"/>
      <c r="D246" s="121"/>
      <c r="E246" s="121"/>
      <c r="F246" s="122"/>
      <c r="G246" s="121"/>
    </row>
    <row r="247" spans="1:13" x14ac:dyDescent="0.15">
      <c r="A247" s="121"/>
      <c r="B247" s="121"/>
      <c r="C247" s="121"/>
      <c r="D247" s="121"/>
      <c r="E247" s="121"/>
      <c r="F247" s="122"/>
      <c r="G247" s="121"/>
      <c r="I247" s="128"/>
    </row>
    <row r="248" spans="1:13" x14ac:dyDescent="0.15">
      <c r="A248" s="121"/>
      <c r="B248" s="121"/>
      <c r="C248" s="121"/>
      <c r="D248" s="121"/>
      <c r="E248" s="121"/>
      <c r="F248" s="122"/>
      <c r="G248" s="121"/>
      <c r="L248" s="123"/>
      <c r="M248" s="125"/>
    </row>
    <row r="249" spans="1:13" x14ac:dyDescent="0.15">
      <c r="A249" s="121"/>
      <c r="B249" s="121"/>
      <c r="C249" s="121"/>
      <c r="D249" s="121"/>
      <c r="E249" s="121"/>
      <c r="F249" s="122"/>
      <c r="G249" s="121"/>
      <c r="L249" s="123"/>
      <c r="M249" s="125"/>
    </row>
    <row r="250" spans="1:13" x14ac:dyDescent="0.15">
      <c r="A250" s="121"/>
      <c r="B250" s="121"/>
      <c r="C250" s="121"/>
      <c r="D250" s="121"/>
      <c r="E250" s="121"/>
      <c r="F250" s="122"/>
      <c r="H250" s="127"/>
      <c r="I250" s="126"/>
      <c r="J250" s="125"/>
      <c r="K250" s="124"/>
      <c r="L250" s="123"/>
      <c r="M250" s="125"/>
    </row>
    <row r="251" spans="1:13" x14ac:dyDescent="0.15">
      <c r="A251" s="121"/>
      <c r="B251" s="121"/>
      <c r="C251" s="121"/>
      <c r="D251" s="121"/>
      <c r="E251" s="121"/>
      <c r="F251" s="122"/>
      <c r="G251" s="121"/>
      <c r="H251" s="127"/>
      <c r="I251" s="126"/>
      <c r="J251" s="125"/>
      <c r="K251" s="124"/>
      <c r="L251" s="123"/>
      <c r="M251" s="125"/>
    </row>
    <row r="252" spans="1:13" x14ac:dyDescent="0.15">
      <c r="A252" s="121"/>
      <c r="B252" s="121"/>
      <c r="C252" s="121"/>
      <c r="D252" s="121"/>
      <c r="E252" s="121"/>
      <c r="F252" s="122"/>
      <c r="H252" s="127"/>
      <c r="I252" s="126"/>
      <c r="J252" s="125"/>
      <c r="K252" s="124"/>
      <c r="L252" s="123"/>
      <c r="M252" s="125"/>
    </row>
    <row r="253" spans="1:13" x14ac:dyDescent="0.15">
      <c r="A253" s="121"/>
      <c r="B253" s="121"/>
      <c r="C253" s="121"/>
      <c r="D253" s="121"/>
      <c r="E253" s="121"/>
      <c r="F253" s="122"/>
      <c r="G253" s="121"/>
      <c r="L253" s="123"/>
      <c r="M253" s="125"/>
    </row>
    <row r="254" spans="1:13" x14ac:dyDescent="0.15">
      <c r="A254" s="121"/>
      <c r="B254" s="121"/>
      <c r="C254" s="121"/>
      <c r="D254" s="121"/>
      <c r="E254" s="121"/>
      <c r="F254" s="122"/>
      <c r="G254" s="121"/>
      <c r="H254" s="127"/>
      <c r="I254" s="126"/>
      <c r="J254" s="125"/>
      <c r="K254" s="124"/>
      <c r="L254" s="123"/>
      <c r="M254" s="125"/>
    </row>
    <row r="255" spans="1:13" x14ac:dyDescent="0.15">
      <c r="A255" s="121"/>
      <c r="B255" s="121"/>
      <c r="C255" s="121"/>
      <c r="D255" s="121"/>
      <c r="E255" s="121"/>
      <c r="F255" s="122"/>
      <c r="G255" s="121"/>
      <c r="H255" s="127"/>
      <c r="I255" s="126"/>
      <c r="J255" s="125"/>
      <c r="K255" s="124"/>
      <c r="L255" s="123"/>
      <c r="M255" s="125"/>
    </row>
    <row r="256" spans="1:13" x14ac:dyDescent="0.15">
      <c r="A256" s="121"/>
      <c r="B256" s="121"/>
      <c r="C256" s="121"/>
      <c r="D256" s="121"/>
      <c r="E256" s="121"/>
      <c r="F256" s="122"/>
      <c r="G256" s="121"/>
      <c r="H256" s="127"/>
      <c r="I256" s="126"/>
      <c r="J256" s="125"/>
      <c r="K256" s="124"/>
      <c r="L256" s="123"/>
      <c r="M256" s="125"/>
    </row>
    <row r="257" spans="1:13" x14ac:dyDescent="0.15">
      <c r="A257" s="121"/>
      <c r="B257" s="121"/>
      <c r="C257" s="121"/>
      <c r="D257" s="121"/>
      <c r="E257" s="121"/>
      <c r="F257" s="122"/>
      <c r="H257" s="127"/>
      <c r="I257" s="126"/>
      <c r="J257" s="125"/>
      <c r="K257" s="124"/>
      <c r="L257" s="123"/>
      <c r="M257" s="125"/>
    </row>
    <row r="258" spans="1:13" x14ac:dyDescent="0.15">
      <c r="A258" s="121"/>
      <c r="B258" s="121"/>
      <c r="C258" s="121"/>
      <c r="D258" s="121"/>
      <c r="E258" s="121"/>
      <c r="F258" s="122"/>
      <c r="H258" s="127"/>
      <c r="I258" s="126"/>
      <c r="J258" s="125"/>
      <c r="K258" s="124"/>
    </row>
    <row r="259" spans="1:13" x14ac:dyDescent="0.15">
      <c r="A259" s="121"/>
      <c r="B259" s="121"/>
      <c r="C259" s="121"/>
      <c r="D259" s="121"/>
      <c r="E259" s="121"/>
      <c r="F259" s="122"/>
      <c r="G259" s="121"/>
      <c r="H259" s="127"/>
      <c r="I259" s="126"/>
      <c r="J259" s="125"/>
      <c r="K259" s="124"/>
      <c r="L259" s="123"/>
      <c r="M259" s="125"/>
    </row>
    <row r="260" spans="1:13" x14ac:dyDescent="0.15">
      <c r="A260" s="121"/>
      <c r="B260" s="121"/>
      <c r="C260" s="121"/>
      <c r="D260" s="121"/>
      <c r="E260" s="121"/>
      <c r="F260" s="122"/>
      <c r="G260" s="121"/>
      <c r="L260" s="123"/>
      <c r="M260" s="125"/>
    </row>
    <row r="261" spans="1:13" x14ac:dyDescent="0.15">
      <c r="A261" s="121"/>
      <c r="B261" s="121"/>
      <c r="C261" s="121"/>
      <c r="D261" s="121"/>
      <c r="E261" s="121"/>
      <c r="F261" s="122"/>
      <c r="L261" s="123"/>
      <c r="M261" s="125"/>
    </row>
    <row r="262" spans="1:13" x14ac:dyDescent="0.15">
      <c r="A262" s="121"/>
      <c r="B262" s="121"/>
      <c r="C262" s="121"/>
      <c r="D262" s="121"/>
      <c r="E262" s="121"/>
      <c r="F262" s="122"/>
      <c r="L262" s="123"/>
      <c r="M262" s="125"/>
    </row>
    <row r="263" spans="1:13" x14ac:dyDescent="0.15">
      <c r="A263" s="121"/>
      <c r="B263" s="121"/>
      <c r="C263" s="121"/>
      <c r="D263" s="121"/>
      <c r="E263" s="121"/>
      <c r="F263" s="122"/>
      <c r="G263" s="121"/>
    </row>
    <row r="264" spans="1:13" x14ac:dyDescent="0.15">
      <c r="A264" s="121"/>
      <c r="B264" s="121"/>
      <c r="C264" s="121"/>
      <c r="D264" s="121"/>
      <c r="E264" s="121"/>
      <c r="F264" s="122"/>
      <c r="G264" s="121"/>
    </row>
    <row r="265" spans="1:13" x14ac:dyDescent="0.15">
      <c r="A265" s="121"/>
      <c r="B265" s="121"/>
      <c r="C265" s="121"/>
      <c r="D265" s="121"/>
      <c r="E265" s="121"/>
      <c r="F265" s="122"/>
    </row>
    <row r="266" spans="1:13" x14ac:dyDescent="0.15">
      <c r="A266" s="121"/>
      <c r="B266" s="121"/>
      <c r="C266" s="121"/>
      <c r="D266" s="121"/>
      <c r="E266" s="121"/>
      <c r="F266" s="122"/>
    </row>
    <row r="267" spans="1:13" x14ac:dyDescent="0.15">
      <c r="A267" s="121"/>
      <c r="B267" s="121"/>
      <c r="C267" s="121"/>
      <c r="D267" s="121"/>
      <c r="E267" s="121"/>
      <c r="F267" s="122"/>
      <c r="G267" s="121"/>
    </row>
    <row r="268" spans="1:13" x14ac:dyDescent="0.15">
      <c r="A268" s="121"/>
      <c r="B268" s="121"/>
      <c r="C268" s="121"/>
      <c r="D268" s="121"/>
      <c r="E268" s="121"/>
      <c r="F268" s="122"/>
      <c r="G268" s="121"/>
    </row>
    <row r="269" spans="1:13" x14ac:dyDescent="0.15">
      <c r="A269" s="121"/>
      <c r="B269" s="121"/>
      <c r="C269" s="121"/>
      <c r="D269" s="121"/>
      <c r="E269" s="121"/>
      <c r="F269" s="122"/>
    </row>
    <row r="270" spans="1:13" x14ac:dyDescent="0.15">
      <c r="A270" s="121"/>
      <c r="B270" s="121"/>
      <c r="C270" s="121"/>
      <c r="D270" s="121"/>
      <c r="E270" s="121"/>
      <c r="F270" s="122"/>
    </row>
    <row r="271" spans="1:13" x14ac:dyDescent="0.15">
      <c r="A271" s="121"/>
      <c r="B271" s="121"/>
      <c r="C271" s="121"/>
      <c r="D271" s="121"/>
      <c r="E271" s="121"/>
      <c r="F271" s="122"/>
      <c r="G271" s="121"/>
    </row>
    <row r="272" spans="1:13" x14ac:dyDescent="0.15">
      <c r="A272" s="121"/>
      <c r="B272" s="121"/>
      <c r="C272" s="121"/>
      <c r="D272" s="121"/>
      <c r="E272" s="121"/>
      <c r="F272" s="122"/>
      <c r="G272" s="121"/>
    </row>
    <row r="273" spans="1:13" x14ac:dyDescent="0.15">
      <c r="A273" s="121"/>
      <c r="B273" s="121"/>
      <c r="C273" s="121"/>
      <c r="D273" s="121"/>
      <c r="E273" s="121"/>
      <c r="F273" s="122"/>
    </row>
    <row r="274" spans="1:13" x14ac:dyDescent="0.15">
      <c r="A274" s="121"/>
      <c r="B274" s="121"/>
      <c r="C274" s="121"/>
      <c r="D274" s="121"/>
      <c r="E274" s="121"/>
      <c r="F274" s="122"/>
    </row>
    <row r="275" spans="1:13" x14ac:dyDescent="0.15">
      <c r="A275" s="121"/>
      <c r="B275" s="121"/>
      <c r="C275" s="121"/>
      <c r="D275" s="121"/>
      <c r="E275" s="121"/>
      <c r="F275" s="122"/>
      <c r="G275" s="121"/>
      <c r="H275" s="117"/>
      <c r="I275" s="117"/>
      <c r="J275" s="117"/>
      <c r="K275" s="117"/>
      <c r="L275" s="117"/>
      <c r="M275" s="117"/>
    </row>
    <row r="276" spans="1:13" x14ac:dyDescent="0.15">
      <c r="A276" s="121"/>
      <c r="B276" s="121"/>
      <c r="C276" s="121"/>
      <c r="D276" s="121"/>
      <c r="E276" s="121"/>
      <c r="F276" s="122"/>
      <c r="G276" s="121"/>
      <c r="H276" s="117"/>
      <c r="I276" s="117"/>
      <c r="J276" s="117"/>
      <c r="K276" s="117"/>
      <c r="L276" s="117"/>
      <c r="M276" s="117"/>
    </row>
    <row r="277" spans="1:13" x14ac:dyDescent="0.15">
      <c r="A277" s="121"/>
      <c r="B277" s="121"/>
      <c r="C277" s="121"/>
      <c r="D277" s="121"/>
      <c r="E277" s="121"/>
      <c r="F277" s="122"/>
      <c r="G277" s="121"/>
      <c r="H277" s="117"/>
      <c r="I277" s="117"/>
      <c r="J277" s="117"/>
      <c r="K277" s="117"/>
      <c r="L277" s="117"/>
      <c r="M277" s="117"/>
    </row>
    <row r="278" spans="1:13" x14ac:dyDescent="0.15">
      <c r="A278" s="121"/>
      <c r="B278" s="121"/>
      <c r="C278" s="121"/>
      <c r="D278" s="121"/>
      <c r="E278" s="121"/>
      <c r="F278" s="122"/>
      <c r="G278" s="121"/>
      <c r="H278" s="117"/>
      <c r="I278" s="117"/>
      <c r="J278" s="117"/>
      <c r="K278" s="117"/>
      <c r="L278" s="117"/>
      <c r="M278" s="117"/>
    </row>
    <row r="279" spans="1:13" x14ac:dyDescent="0.15">
      <c r="A279" s="121"/>
      <c r="B279" s="121"/>
      <c r="C279" s="121"/>
      <c r="D279" s="121"/>
      <c r="E279" s="121"/>
      <c r="F279" s="122"/>
      <c r="G279" s="121"/>
      <c r="H279" s="117"/>
      <c r="I279" s="117"/>
      <c r="J279" s="117"/>
      <c r="K279" s="117"/>
      <c r="L279" s="117"/>
      <c r="M279" s="117"/>
    </row>
    <row r="280" spans="1:13" x14ac:dyDescent="0.15">
      <c r="A280" s="121"/>
      <c r="B280" s="121"/>
      <c r="C280" s="121"/>
      <c r="D280" s="121"/>
      <c r="E280" s="121"/>
      <c r="F280" s="122"/>
      <c r="G280" s="121"/>
      <c r="H280" s="117"/>
      <c r="I280" s="117"/>
      <c r="J280" s="117"/>
      <c r="K280" s="117"/>
      <c r="L280" s="117"/>
      <c r="M280" s="117"/>
    </row>
    <row r="281" spans="1:13" x14ac:dyDescent="0.15">
      <c r="A281" s="121"/>
      <c r="B281" s="121"/>
      <c r="C281" s="121"/>
      <c r="D281" s="121"/>
      <c r="E281" s="121"/>
      <c r="F281" s="122"/>
      <c r="G281" s="121"/>
      <c r="H281" s="117"/>
      <c r="I281" s="117"/>
      <c r="J281" s="117"/>
      <c r="K281" s="117"/>
      <c r="L281" s="117"/>
      <c r="M281" s="117"/>
    </row>
    <row r="282" spans="1:13" x14ac:dyDescent="0.15">
      <c r="A282" s="121"/>
      <c r="B282" s="121"/>
      <c r="C282" s="121"/>
      <c r="D282" s="121"/>
      <c r="E282" s="121"/>
      <c r="F282" s="122"/>
      <c r="G282" s="121"/>
      <c r="H282" s="117"/>
      <c r="I282" s="117"/>
      <c r="J282" s="117"/>
      <c r="K282" s="117"/>
      <c r="L282" s="117"/>
      <c r="M282" s="117"/>
    </row>
    <row r="283" spans="1:13" x14ac:dyDescent="0.15">
      <c r="A283" s="121"/>
      <c r="B283" s="121"/>
      <c r="C283" s="121"/>
      <c r="D283" s="121"/>
      <c r="E283" s="121"/>
      <c r="F283" s="122"/>
      <c r="G283" s="121"/>
      <c r="H283" s="117"/>
      <c r="I283" s="117"/>
      <c r="J283" s="117"/>
      <c r="K283" s="117"/>
      <c r="L283" s="117"/>
      <c r="M283" s="117"/>
    </row>
    <row r="284" spans="1:13" x14ac:dyDescent="0.15">
      <c r="A284" s="121"/>
      <c r="B284" s="121"/>
      <c r="C284" s="121"/>
      <c r="D284" s="121"/>
      <c r="E284" s="121"/>
      <c r="F284" s="122"/>
      <c r="G284" s="121"/>
      <c r="H284" s="117"/>
      <c r="I284" s="117"/>
      <c r="J284" s="117"/>
      <c r="K284" s="117"/>
      <c r="L284" s="117"/>
      <c r="M284" s="117"/>
    </row>
    <row r="285" spans="1:13" x14ac:dyDescent="0.15">
      <c r="A285" s="121"/>
      <c r="B285" s="121"/>
      <c r="C285" s="121"/>
      <c r="D285" s="121"/>
      <c r="E285" s="121"/>
      <c r="F285" s="122"/>
      <c r="G285" s="121"/>
      <c r="H285" s="117"/>
      <c r="I285" s="117"/>
      <c r="J285" s="117"/>
      <c r="K285" s="117"/>
      <c r="L285" s="117"/>
      <c r="M285" s="117"/>
    </row>
    <row r="286" spans="1:13" x14ac:dyDescent="0.15">
      <c r="A286" s="121"/>
      <c r="B286" s="121"/>
      <c r="C286" s="121"/>
      <c r="D286" s="121"/>
      <c r="E286" s="121"/>
      <c r="F286" s="122"/>
      <c r="G286" s="121"/>
      <c r="H286" s="117"/>
      <c r="I286" s="117"/>
      <c r="J286" s="117"/>
      <c r="K286" s="117"/>
      <c r="L286" s="117"/>
      <c r="M286" s="117"/>
    </row>
    <row r="287" spans="1:13" x14ac:dyDescent="0.15">
      <c r="A287" s="121"/>
      <c r="B287" s="121"/>
      <c r="C287" s="121"/>
      <c r="D287" s="121"/>
      <c r="E287" s="121"/>
      <c r="F287" s="122"/>
      <c r="G287" s="121"/>
      <c r="H287" s="117"/>
      <c r="I287" s="117"/>
      <c r="J287" s="117"/>
      <c r="K287" s="117"/>
      <c r="L287" s="117"/>
      <c r="M287" s="117"/>
    </row>
    <row r="288" spans="1:13" x14ac:dyDescent="0.15">
      <c r="A288" s="121"/>
      <c r="B288" s="121"/>
      <c r="C288" s="121"/>
      <c r="D288" s="121"/>
      <c r="E288" s="121"/>
      <c r="F288" s="122"/>
      <c r="G288" s="121"/>
      <c r="H288" s="117"/>
      <c r="I288" s="117"/>
      <c r="J288" s="117"/>
      <c r="K288" s="117"/>
      <c r="L288" s="117"/>
      <c r="M288" s="117"/>
    </row>
    <row r="289" spans="1:13" x14ac:dyDescent="0.15">
      <c r="A289" s="121"/>
      <c r="B289" s="121"/>
      <c r="C289" s="121"/>
      <c r="D289" s="121"/>
      <c r="E289" s="121"/>
      <c r="F289" s="122"/>
      <c r="H289" s="117"/>
      <c r="I289" s="117"/>
      <c r="J289" s="117"/>
      <c r="K289" s="117"/>
      <c r="L289" s="117"/>
      <c r="M289" s="117"/>
    </row>
    <row r="290" spans="1:13" x14ac:dyDescent="0.15">
      <c r="A290" s="121"/>
      <c r="B290" s="121"/>
      <c r="C290" s="121"/>
      <c r="D290" s="121"/>
      <c r="E290" s="121"/>
      <c r="F290" s="122"/>
      <c r="H290" s="117"/>
      <c r="I290" s="117"/>
      <c r="J290" s="117"/>
      <c r="K290" s="117"/>
      <c r="L290" s="117"/>
      <c r="M290" s="117"/>
    </row>
    <row r="291" spans="1:13" x14ac:dyDescent="0.15">
      <c r="A291" s="121"/>
      <c r="B291" s="121"/>
      <c r="C291" s="121"/>
      <c r="D291" s="121"/>
      <c r="E291" s="121"/>
      <c r="F291" s="122"/>
      <c r="H291" s="117"/>
      <c r="I291" s="117"/>
      <c r="J291" s="117"/>
      <c r="K291" s="117"/>
      <c r="L291" s="117"/>
      <c r="M291" s="117"/>
    </row>
    <row r="292" spans="1:13" x14ac:dyDescent="0.15">
      <c r="A292" s="121"/>
      <c r="B292" s="121"/>
      <c r="C292" s="121"/>
      <c r="D292" s="121"/>
      <c r="E292" s="121"/>
      <c r="F292" s="122"/>
      <c r="H292" s="117"/>
      <c r="I292" s="117"/>
      <c r="J292" s="117"/>
      <c r="K292" s="117"/>
      <c r="L292" s="117"/>
      <c r="M292" s="117"/>
    </row>
    <row r="293" spans="1:13" x14ac:dyDescent="0.15">
      <c r="A293" s="121"/>
      <c r="B293" s="121"/>
      <c r="C293" s="121"/>
      <c r="D293" s="121"/>
      <c r="E293" s="121"/>
      <c r="F293" s="122"/>
      <c r="H293" s="117"/>
      <c r="I293" s="117"/>
      <c r="J293" s="117"/>
      <c r="K293" s="117"/>
      <c r="L293" s="117"/>
      <c r="M293" s="117"/>
    </row>
    <row r="294" spans="1:13" x14ac:dyDescent="0.15">
      <c r="A294" s="121"/>
      <c r="B294" s="121"/>
      <c r="C294" s="121"/>
      <c r="D294" s="121"/>
      <c r="E294" s="121"/>
      <c r="F294" s="122"/>
      <c r="H294" s="117"/>
      <c r="I294" s="117"/>
      <c r="J294" s="117"/>
      <c r="K294" s="117"/>
      <c r="L294" s="117"/>
      <c r="M294" s="117"/>
    </row>
    <row r="295" spans="1:13" x14ac:dyDescent="0.15">
      <c r="A295" s="121"/>
      <c r="B295" s="121"/>
      <c r="C295" s="121"/>
      <c r="D295" s="121"/>
      <c r="E295" s="121"/>
      <c r="F295" s="122"/>
      <c r="H295" s="117"/>
      <c r="I295" s="117"/>
      <c r="J295" s="117"/>
      <c r="K295" s="117"/>
      <c r="L295" s="117"/>
      <c r="M295" s="117"/>
    </row>
    <row r="296" spans="1:13" x14ac:dyDescent="0.15">
      <c r="A296" s="121"/>
      <c r="B296" s="121"/>
      <c r="C296" s="121"/>
      <c r="D296" s="121"/>
      <c r="E296" s="121"/>
      <c r="F296" s="122"/>
      <c r="H296" s="117"/>
      <c r="I296" s="117"/>
      <c r="J296" s="117"/>
      <c r="K296" s="117"/>
      <c r="L296" s="117"/>
      <c r="M296" s="117"/>
    </row>
    <row r="297" spans="1:13" x14ac:dyDescent="0.15">
      <c r="A297" s="121"/>
      <c r="B297" s="121"/>
      <c r="C297" s="121"/>
      <c r="D297" s="121"/>
      <c r="E297" s="121"/>
      <c r="F297" s="122"/>
      <c r="H297" s="117"/>
      <c r="I297" s="117"/>
      <c r="J297" s="117"/>
      <c r="K297" s="117"/>
      <c r="L297" s="117"/>
      <c r="M297" s="117"/>
    </row>
    <row r="298" spans="1:13" x14ac:dyDescent="0.15">
      <c r="A298" s="121"/>
      <c r="B298" s="121"/>
      <c r="C298" s="121"/>
      <c r="D298" s="121"/>
      <c r="E298" s="121"/>
      <c r="F298" s="122"/>
      <c r="H298" s="117"/>
      <c r="I298" s="117"/>
      <c r="J298" s="117"/>
      <c r="K298" s="117"/>
      <c r="L298" s="117"/>
      <c r="M298" s="117"/>
    </row>
    <row r="299" spans="1:13" x14ac:dyDescent="0.15">
      <c r="A299" s="121"/>
      <c r="B299" s="121"/>
      <c r="C299" s="121"/>
      <c r="D299" s="121"/>
      <c r="E299" s="121"/>
      <c r="F299" s="122"/>
      <c r="G299" s="121"/>
      <c r="H299" s="117"/>
      <c r="I299" s="117"/>
      <c r="J299" s="117"/>
      <c r="K299" s="117"/>
      <c r="L299" s="117"/>
      <c r="M299" s="117"/>
    </row>
    <row r="300" spans="1:13" x14ac:dyDescent="0.15">
      <c r="A300" s="121"/>
      <c r="B300" s="121"/>
      <c r="C300" s="121"/>
      <c r="D300" s="121"/>
      <c r="E300" s="121"/>
      <c r="F300" s="122"/>
      <c r="H300" s="117"/>
      <c r="I300" s="117"/>
      <c r="J300" s="117"/>
      <c r="K300" s="117"/>
      <c r="L300" s="117"/>
      <c r="M300" s="117"/>
    </row>
    <row r="301" spans="1:13" x14ac:dyDescent="0.15">
      <c r="A301" s="121"/>
      <c r="B301" s="121"/>
      <c r="C301" s="121"/>
      <c r="D301" s="121"/>
      <c r="E301" s="121"/>
      <c r="F301" s="122"/>
      <c r="H301" s="117"/>
      <c r="I301" s="117"/>
      <c r="J301" s="117"/>
      <c r="K301" s="117"/>
      <c r="L301" s="117"/>
      <c r="M301" s="117"/>
    </row>
    <row r="302" spans="1:13" x14ac:dyDescent="0.15">
      <c r="A302" s="121"/>
      <c r="B302" s="121"/>
      <c r="C302" s="121"/>
      <c r="D302" s="121"/>
      <c r="E302" s="121"/>
      <c r="F302" s="122"/>
      <c r="H302" s="117"/>
      <c r="I302" s="117"/>
      <c r="J302" s="117"/>
      <c r="K302" s="117"/>
      <c r="L302" s="117"/>
      <c r="M302" s="117"/>
    </row>
    <row r="303" spans="1:13" x14ac:dyDescent="0.15">
      <c r="A303" s="121"/>
      <c r="B303" s="121"/>
      <c r="C303" s="121"/>
      <c r="D303" s="121"/>
      <c r="E303" s="121"/>
      <c r="F303" s="122"/>
      <c r="H303" s="117"/>
      <c r="I303" s="117"/>
      <c r="J303" s="117"/>
      <c r="K303" s="117"/>
      <c r="L303" s="117"/>
      <c r="M303" s="117"/>
    </row>
    <row r="304" spans="1:13" x14ac:dyDescent="0.15">
      <c r="A304" s="121"/>
      <c r="B304" s="121"/>
      <c r="C304" s="121"/>
      <c r="D304" s="121"/>
      <c r="E304" s="121"/>
      <c r="F304" s="122"/>
      <c r="H304" s="117"/>
      <c r="I304" s="117"/>
      <c r="J304" s="117"/>
      <c r="K304" s="117"/>
      <c r="L304" s="117"/>
      <c r="M304" s="117"/>
    </row>
    <row r="305" spans="1:13" x14ac:dyDescent="0.15">
      <c r="A305" s="121"/>
      <c r="B305" s="121"/>
      <c r="C305" s="121"/>
      <c r="D305" s="121"/>
      <c r="E305" s="121"/>
      <c r="F305" s="122"/>
      <c r="H305" s="117"/>
      <c r="I305" s="117"/>
      <c r="J305" s="117"/>
      <c r="K305" s="117"/>
      <c r="L305" s="117"/>
      <c r="M305" s="117"/>
    </row>
    <row r="306" spans="1:13" x14ac:dyDescent="0.15">
      <c r="A306" s="121"/>
      <c r="B306" s="121"/>
      <c r="C306" s="121"/>
      <c r="D306" s="121"/>
      <c r="E306" s="121"/>
      <c r="F306" s="122"/>
      <c r="H306" s="117"/>
      <c r="I306" s="117"/>
      <c r="J306" s="117"/>
      <c r="K306" s="117"/>
      <c r="L306" s="117"/>
      <c r="M306" s="117"/>
    </row>
    <row r="307" spans="1:13" x14ac:dyDescent="0.15">
      <c r="A307" s="121"/>
      <c r="B307" s="121"/>
      <c r="C307" s="121"/>
      <c r="D307" s="121"/>
      <c r="E307" s="121"/>
      <c r="F307" s="122"/>
      <c r="H307" s="117"/>
      <c r="I307" s="117"/>
      <c r="J307" s="117"/>
      <c r="K307" s="117"/>
      <c r="L307" s="117"/>
      <c r="M307" s="117"/>
    </row>
    <row r="308" spans="1:13" x14ac:dyDescent="0.15">
      <c r="A308" s="121"/>
      <c r="B308" s="121"/>
      <c r="C308" s="121"/>
      <c r="D308" s="121"/>
      <c r="E308" s="121"/>
      <c r="F308" s="122"/>
      <c r="H308" s="117"/>
      <c r="I308" s="117"/>
      <c r="J308" s="117"/>
      <c r="K308" s="117"/>
      <c r="L308" s="117"/>
      <c r="M308" s="117"/>
    </row>
    <row r="309" spans="1:13" x14ac:dyDescent="0.15">
      <c r="A309" s="121"/>
      <c r="B309" s="121"/>
      <c r="C309" s="121"/>
      <c r="D309" s="121"/>
      <c r="E309" s="121"/>
      <c r="F309" s="122"/>
      <c r="H309" s="117"/>
      <c r="I309" s="117"/>
      <c r="J309" s="117"/>
      <c r="K309" s="117"/>
      <c r="L309" s="117"/>
      <c r="M309" s="117"/>
    </row>
    <row r="310" spans="1:13" x14ac:dyDescent="0.15">
      <c r="A310" s="121"/>
      <c r="B310" s="121"/>
      <c r="C310" s="121"/>
      <c r="D310" s="121"/>
      <c r="E310" s="121"/>
      <c r="F310" s="122"/>
      <c r="H310" s="117"/>
      <c r="I310" s="117"/>
      <c r="J310" s="117"/>
      <c r="K310" s="117"/>
      <c r="L310" s="117"/>
      <c r="M310" s="117"/>
    </row>
    <row r="311" spans="1:13" x14ac:dyDescent="0.15">
      <c r="A311" s="121"/>
      <c r="B311" s="121"/>
      <c r="C311" s="121"/>
      <c r="D311" s="121"/>
      <c r="E311" s="121"/>
      <c r="F311" s="122"/>
      <c r="H311" s="117"/>
      <c r="I311" s="117"/>
      <c r="J311" s="117"/>
      <c r="K311" s="117"/>
      <c r="L311" s="117"/>
      <c r="M311" s="117"/>
    </row>
    <row r="312" spans="1:13" x14ac:dyDescent="0.15">
      <c r="A312" s="121"/>
      <c r="B312" s="121"/>
      <c r="C312" s="121"/>
      <c r="D312" s="121"/>
      <c r="E312" s="121"/>
      <c r="F312" s="122"/>
      <c r="H312" s="117"/>
      <c r="I312" s="117"/>
      <c r="J312" s="117"/>
      <c r="K312" s="117"/>
      <c r="L312" s="117"/>
      <c r="M312" s="117"/>
    </row>
    <row r="313" spans="1:13" x14ac:dyDescent="0.15">
      <c r="A313" s="121"/>
      <c r="B313" s="121"/>
      <c r="C313" s="121"/>
      <c r="D313" s="121"/>
      <c r="E313" s="121"/>
      <c r="F313" s="122"/>
      <c r="H313" s="117"/>
      <c r="I313" s="117"/>
      <c r="J313" s="117"/>
      <c r="K313" s="117"/>
      <c r="L313" s="117"/>
      <c r="M313" s="117"/>
    </row>
    <row r="314" spans="1:13" x14ac:dyDescent="0.15">
      <c r="A314" s="121"/>
      <c r="B314" s="121"/>
      <c r="C314" s="121"/>
      <c r="D314" s="121"/>
      <c r="E314" s="121"/>
      <c r="F314" s="122"/>
      <c r="H314" s="117"/>
      <c r="I314" s="117"/>
      <c r="J314" s="117"/>
      <c r="K314" s="117"/>
      <c r="L314" s="117"/>
      <c r="M314" s="117"/>
    </row>
    <row r="315" spans="1:13" x14ac:dyDescent="0.15">
      <c r="A315" s="121"/>
      <c r="B315" s="121"/>
      <c r="C315" s="121"/>
      <c r="D315" s="121"/>
      <c r="E315" s="121"/>
      <c r="F315" s="122"/>
      <c r="H315" s="117"/>
      <c r="I315" s="117"/>
      <c r="J315" s="117"/>
      <c r="K315" s="117"/>
      <c r="L315" s="117"/>
      <c r="M315" s="117"/>
    </row>
    <row r="316" spans="1:13" x14ac:dyDescent="0.15">
      <c r="A316" s="121"/>
      <c r="B316" s="121"/>
      <c r="C316" s="121"/>
      <c r="D316" s="121"/>
      <c r="E316" s="121"/>
      <c r="F316" s="122"/>
      <c r="H316" s="117"/>
      <c r="I316" s="117"/>
      <c r="J316" s="117"/>
      <c r="K316" s="117"/>
      <c r="L316" s="117"/>
      <c r="M316" s="117"/>
    </row>
    <row r="317" spans="1:13" x14ac:dyDescent="0.15">
      <c r="A317" s="121"/>
      <c r="B317" s="121"/>
      <c r="C317" s="121"/>
      <c r="D317" s="121"/>
      <c r="E317" s="121"/>
      <c r="F317" s="122"/>
      <c r="H317" s="117"/>
      <c r="I317" s="117"/>
      <c r="J317" s="117"/>
      <c r="K317" s="117"/>
      <c r="L317" s="117"/>
      <c r="M317" s="117"/>
    </row>
    <row r="318" spans="1:13" x14ac:dyDescent="0.15">
      <c r="A318" s="121"/>
      <c r="B318" s="121"/>
      <c r="C318" s="121"/>
      <c r="D318" s="121"/>
      <c r="E318" s="121"/>
      <c r="F318" s="122"/>
      <c r="H318" s="117"/>
      <c r="I318" s="117"/>
      <c r="J318" s="117"/>
      <c r="K318" s="117"/>
      <c r="L318" s="117"/>
      <c r="M318" s="117"/>
    </row>
    <row r="319" spans="1:13" x14ac:dyDescent="0.15">
      <c r="A319" s="121"/>
      <c r="B319" s="121"/>
      <c r="C319" s="121"/>
      <c r="D319" s="121"/>
      <c r="E319" s="121"/>
      <c r="F319" s="122"/>
      <c r="H319" s="117"/>
      <c r="I319" s="117"/>
      <c r="J319" s="117"/>
      <c r="K319" s="117"/>
      <c r="L319" s="117"/>
      <c r="M319" s="117"/>
    </row>
    <row r="320" spans="1:13" x14ac:dyDescent="0.15">
      <c r="A320" s="121"/>
      <c r="B320" s="121"/>
      <c r="C320" s="121"/>
      <c r="D320" s="121"/>
      <c r="E320" s="121"/>
      <c r="F320" s="122"/>
      <c r="H320" s="117"/>
      <c r="I320" s="117"/>
      <c r="J320" s="117"/>
      <c r="K320" s="117"/>
      <c r="L320" s="117"/>
      <c r="M320" s="117"/>
    </row>
    <row r="321" spans="1:13" x14ac:dyDescent="0.15">
      <c r="A321" s="121"/>
      <c r="B321" s="121"/>
      <c r="C321" s="121"/>
      <c r="D321" s="121"/>
      <c r="E321" s="121"/>
      <c r="F321" s="122"/>
      <c r="H321" s="117"/>
      <c r="I321" s="117"/>
      <c r="J321" s="117"/>
      <c r="K321" s="117"/>
      <c r="L321" s="117"/>
      <c r="M321" s="117"/>
    </row>
    <row r="322" spans="1:13" x14ac:dyDescent="0.15">
      <c r="A322" s="121"/>
      <c r="B322" s="121"/>
      <c r="C322" s="121"/>
      <c r="D322" s="121"/>
      <c r="E322" s="121"/>
      <c r="F322" s="122"/>
      <c r="H322" s="117"/>
      <c r="I322" s="117"/>
      <c r="J322" s="117"/>
      <c r="K322" s="117"/>
      <c r="L322" s="117"/>
      <c r="M322" s="117"/>
    </row>
    <row r="323" spans="1:13" x14ac:dyDescent="0.15">
      <c r="A323" s="121"/>
      <c r="B323" s="121"/>
      <c r="C323" s="121"/>
      <c r="D323" s="121"/>
      <c r="E323" s="121"/>
      <c r="F323" s="122"/>
      <c r="H323" s="117"/>
      <c r="I323" s="117"/>
      <c r="J323" s="117"/>
      <c r="K323" s="117"/>
      <c r="L323" s="117"/>
      <c r="M323" s="117"/>
    </row>
    <row r="324" spans="1:13" x14ac:dyDescent="0.15">
      <c r="A324" s="121"/>
      <c r="B324" s="121"/>
      <c r="C324" s="121"/>
      <c r="D324" s="121"/>
      <c r="E324" s="121"/>
      <c r="F324" s="122"/>
      <c r="H324" s="117"/>
      <c r="I324" s="117"/>
      <c r="J324" s="117"/>
      <c r="K324" s="117"/>
      <c r="L324" s="117"/>
      <c r="M324" s="117"/>
    </row>
    <row r="325" spans="1:13" x14ac:dyDescent="0.15">
      <c r="A325" s="121"/>
      <c r="B325" s="121"/>
      <c r="C325" s="121"/>
      <c r="D325" s="121"/>
      <c r="E325" s="121"/>
      <c r="F325" s="122"/>
      <c r="H325" s="117"/>
      <c r="I325" s="117"/>
      <c r="J325" s="117"/>
      <c r="K325" s="117"/>
      <c r="L325" s="117"/>
      <c r="M325" s="117"/>
    </row>
    <row r="326" spans="1:13" x14ac:dyDescent="0.15">
      <c r="A326" s="121"/>
      <c r="B326" s="121"/>
      <c r="C326" s="121"/>
      <c r="D326" s="121"/>
      <c r="E326" s="121"/>
      <c r="F326" s="122"/>
      <c r="H326" s="117"/>
      <c r="I326" s="117"/>
      <c r="J326" s="117"/>
      <c r="K326" s="117"/>
      <c r="L326" s="117"/>
      <c r="M326" s="117"/>
    </row>
    <row r="327" spans="1:13" x14ac:dyDescent="0.15">
      <c r="A327" s="121"/>
      <c r="B327" s="121"/>
      <c r="C327" s="121"/>
      <c r="D327" s="121"/>
      <c r="E327" s="121"/>
      <c r="F327" s="122"/>
      <c r="H327" s="117"/>
      <c r="I327" s="117"/>
      <c r="J327" s="117"/>
      <c r="K327" s="117"/>
      <c r="L327" s="117"/>
      <c r="M327" s="117"/>
    </row>
    <row r="328" spans="1:13" x14ac:dyDescent="0.15">
      <c r="A328" s="121"/>
      <c r="B328" s="121"/>
      <c r="C328" s="121"/>
      <c r="D328" s="121"/>
      <c r="E328" s="121"/>
      <c r="F328" s="122"/>
      <c r="H328" s="117"/>
      <c r="I328" s="117"/>
      <c r="J328" s="117"/>
      <c r="K328" s="117"/>
      <c r="L328" s="117"/>
      <c r="M328" s="117"/>
    </row>
    <row r="329" spans="1:13" x14ac:dyDescent="0.15">
      <c r="A329" s="121"/>
      <c r="B329" s="121"/>
      <c r="C329" s="121"/>
      <c r="D329" s="121"/>
      <c r="E329" s="121"/>
      <c r="F329" s="122"/>
      <c r="H329" s="117"/>
      <c r="I329" s="117"/>
      <c r="J329" s="117"/>
      <c r="K329" s="117"/>
      <c r="L329" s="117"/>
      <c r="M329" s="117"/>
    </row>
    <row r="330" spans="1:13" x14ac:dyDescent="0.15">
      <c r="A330" s="121"/>
      <c r="B330" s="121"/>
      <c r="C330" s="121"/>
      <c r="D330" s="121"/>
      <c r="E330" s="121"/>
      <c r="F330" s="122"/>
      <c r="H330" s="117"/>
      <c r="I330" s="117"/>
      <c r="J330" s="117"/>
      <c r="K330" s="117"/>
      <c r="L330" s="117"/>
      <c r="M330" s="117"/>
    </row>
    <row r="331" spans="1:13" x14ac:dyDescent="0.15">
      <c r="A331" s="121"/>
      <c r="B331" s="121"/>
      <c r="C331" s="121"/>
      <c r="D331" s="121"/>
      <c r="E331" s="121"/>
      <c r="F331" s="122"/>
      <c r="H331" s="117"/>
      <c r="I331" s="117"/>
      <c r="J331" s="117"/>
      <c r="K331" s="117"/>
      <c r="L331" s="117"/>
      <c r="M331" s="117"/>
    </row>
    <row r="332" spans="1:13" x14ac:dyDescent="0.15">
      <c r="A332" s="121"/>
      <c r="B332" s="121"/>
      <c r="C332" s="121"/>
      <c r="D332" s="121"/>
      <c r="E332" s="121"/>
      <c r="F332" s="122"/>
      <c r="H332" s="117"/>
      <c r="I332" s="117"/>
      <c r="J332" s="117"/>
      <c r="K332" s="117"/>
      <c r="L332" s="117"/>
      <c r="M332" s="117"/>
    </row>
    <row r="333" spans="1:13" x14ac:dyDescent="0.15">
      <c r="A333" s="121"/>
      <c r="B333" s="121"/>
      <c r="C333" s="121"/>
      <c r="D333" s="121"/>
      <c r="E333" s="121"/>
      <c r="F333" s="122"/>
      <c r="H333" s="117"/>
      <c r="I333" s="117"/>
      <c r="J333" s="117"/>
      <c r="K333" s="117"/>
      <c r="L333" s="117"/>
      <c r="M333" s="117"/>
    </row>
    <row r="334" spans="1:13" x14ac:dyDescent="0.15">
      <c r="A334" s="121"/>
      <c r="B334" s="121"/>
      <c r="C334" s="121"/>
      <c r="D334" s="121"/>
      <c r="E334" s="121"/>
      <c r="F334" s="122"/>
      <c r="H334" s="117"/>
      <c r="I334" s="117"/>
      <c r="J334" s="117"/>
      <c r="K334" s="117"/>
      <c r="L334" s="117"/>
      <c r="M334" s="117"/>
    </row>
    <row r="335" spans="1:13" x14ac:dyDescent="0.15">
      <c r="H335" s="117"/>
      <c r="I335" s="117"/>
      <c r="J335" s="117"/>
      <c r="K335" s="117"/>
      <c r="L335" s="117"/>
      <c r="M335" s="117"/>
    </row>
    <row r="336" spans="1:13" x14ac:dyDescent="0.15">
      <c r="A336" s="121"/>
      <c r="B336" s="121"/>
      <c r="C336" s="121"/>
      <c r="D336" s="121"/>
      <c r="E336" s="121"/>
      <c r="F336" s="122"/>
      <c r="H336" s="117"/>
      <c r="I336" s="117"/>
      <c r="J336" s="117"/>
      <c r="K336" s="117"/>
      <c r="L336" s="117"/>
      <c r="M336" s="117"/>
    </row>
    <row r="338" spans="1:13" x14ac:dyDescent="0.15">
      <c r="H338" s="117"/>
      <c r="I338" s="117"/>
      <c r="J338" s="117"/>
      <c r="K338" s="117"/>
      <c r="L338" s="117"/>
      <c r="M338" s="117"/>
    </row>
    <row r="339" spans="1:13" x14ac:dyDescent="0.15">
      <c r="A339" s="121"/>
      <c r="B339" s="121"/>
      <c r="C339" s="121"/>
      <c r="D339" s="121"/>
      <c r="E339" s="121"/>
      <c r="F339" s="122"/>
    </row>
    <row r="341" spans="1:13" x14ac:dyDescent="0.15">
      <c r="A341" s="121"/>
      <c r="B341" s="121"/>
      <c r="C341" s="121"/>
      <c r="D341" s="121"/>
      <c r="E341" s="121"/>
      <c r="F341" s="122"/>
      <c r="H341" s="117"/>
      <c r="I341" s="117"/>
      <c r="J341" s="117"/>
      <c r="K341" s="117"/>
      <c r="L341" s="117"/>
      <c r="M341" s="117"/>
    </row>
    <row r="343" spans="1:13" x14ac:dyDescent="0.15">
      <c r="A343" s="121"/>
      <c r="B343" s="121"/>
      <c r="C343" s="121"/>
      <c r="D343" s="121"/>
      <c r="E343" s="121"/>
      <c r="F343" s="122"/>
      <c r="H343" s="117"/>
      <c r="I343" s="117"/>
      <c r="J343" s="117"/>
      <c r="K343" s="117"/>
      <c r="L343" s="117"/>
      <c r="M343" s="117"/>
    </row>
    <row r="344" spans="1:13" x14ac:dyDescent="0.15">
      <c r="A344" s="121"/>
      <c r="B344" s="121"/>
      <c r="C344" s="121"/>
      <c r="D344" s="121"/>
      <c r="E344" s="121"/>
      <c r="F344" s="122"/>
    </row>
    <row r="345" spans="1:13" x14ac:dyDescent="0.15">
      <c r="A345" s="121"/>
      <c r="B345" s="121"/>
      <c r="C345" s="121"/>
      <c r="D345" s="121"/>
      <c r="E345" s="121"/>
      <c r="F345" s="122"/>
      <c r="H345" s="117"/>
      <c r="I345" s="117"/>
      <c r="J345" s="117"/>
      <c r="K345" s="117"/>
      <c r="L345" s="117"/>
      <c r="M345" s="117"/>
    </row>
    <row r="346" spans="1:13" x14ac:dyDescent="0.15">
      <c r="H346" s="117"/>
      <c r="I346" s="117"/>
      <c r="J346" s="117"/>
      <c r="K346" s="117"/>
      <c r="L346" s="117"/>
      <c r="M346" s="117"/>
    </row>
    <row r="347" spans="1:13" x14ac:dyDescent="0.15">
      <c r="H347" s="117"/>
      <c r="I347" s="117"/>
      <c r="J347" s="117"/>
      <c r="K347" s="117"/>
      <c r="L347" s="117"/>
      <c r="M347" s="117"/>
    </row>
    <row r="348" spans="1:13" x14ac:dyDescent="0.15">
      <c r="A348" s="121"/>
      <c r="B348" s="121"/>
      <c r="C348" s="121"/>
      <c r="D348" s="121"/>
      <c r="E348" s="121"/>
      <c r="F348" s="122"/>
    </row>
    <row r="349" spans="1:13" x14ac:dyDescent="0.15">
      <c r="A349" s="121"/>
      <c r="B349" s="121"/>
      <c r="C349" s="121"/>
      <c r="D349" s="121"/>
      <c r="E349" s="121"/>
      <c r="F349" s="122"/>
    </row>
    <row r="350" spans="1:13" x14ac:dyDescent="0.15">
      <c r="H350" s="117"/>
      <c r="I350" s="117"/>
      <c r="J350" s="117"/>
      <c r="K350" s="117"/>
      <c r="L350" s="117"/>
      <c r="M350" s="117"/>
    </row>
    <row r="351" spans="1:13" x14ac:dyDescent="0.15">
      <c r="A351" s="121"/>
      <c r="B351" s="121"/>
      <c r="C351" s="121"/>
      <c r="D351" s="121"/>
      <c r="E351" s="121"/>
      <c r="F351" s="122"/>
      <c r="H351" s="117"/>
      <c r="I351" s="117"/>
      <c r="J351" s="117"/>
      <c r="K351" s="117"/>
      <c r="L351" s="117"/>
      <c r="M351" s="117"/>
    </row>
    <row r="353" spans="1:13" x14ac:dyDescent="0.15">
      <c r="A353" s="121"/>
      <c r="B353" s="121"/>
      <c r="C353" s="121"/>
      <c r="D353" s="121"/>
      <c r="E353" s="121"/>
      <c r="F353" s="122"/>
      <c r="H353" s="117"/>
      <c r="I353" s="117"/>
      <c r="J353" s="117"/>
      <c r="K353" s="117"/>
      <c r="L353" s="117"/>
      <c r="M353" s="117"/>
    </row>
    <row r="355" spans="1:13" x14ac:dyDescent="0.15">
      <c r="H355" s="117"/>
      <c r="I355" s="117"/>
      <c r="J355" s="117"/>
      <c r="K355" s="117"/>
      <c r="L355" s="117"/>
      <c r="M355" s="117"/>
    </row>
    <row r="358" spans="1:13" x14ac:dyDescent="0.15">
      <c r="A358" s="121"/>
      <c r="B358" s="121"/>
      <c r="C358" s="121"/>
      <c r="D358" s="121"/>
      <c r="E358" s="121"/>
      <c r="F358" s="122"/>
    </row>
    <row r="359" spans="1:13" x14ac:dyDescent="0.15">
      <c r="A359" s="121"/>
      <c r="B359" s="121"/>
      <c r="C359" s="121"/>
      <c r="D359" s="121"/>
      <c r="E359" s="121"/>
      <c r="F359" s="122"/>
    </row>
    <row r="360" spans="1:13" x14ac:dyDescent="0.15">
      <c r="A360" s="121"/>
      <c r="B360" s="121"/>
      <c r="C360" s="121"/>
      <c r="D360" s="121"/>
      <c r="E360" s="121"/>
      <c r="F360" s="122"/>
      <c r="H360" s="117"/>
      <c r="I360" s="117"/>
      <c r="J360" s="117"/>
      <c r="K360" s="117"/>
      <c r="L360" s="117"/>
      <c r="M360" s="117"/>
    </row>
    <row r="361" spans="1:13" x14ac:dyDescent="0.15">
      <c r="H361" s="117"/>
      <c r="I361" s="117"/>
      <c r="J361" s="117"/>
      <c r="K361" s="117"/>
      <c r="L361" s="117"/>
      <c r="M361" s="117"/>
    </row>
    <row r="362" spans="1:13" x14ac:dyDescent="0.15">
      <c r="H362" s="117"/>
      <c r="I362" s="117"/>
      <c r="J362" s="117"/>
      <c r="K362" s="117"/>
      <c r="L362" s="117"/>
      <c r="M362" s="117"/>
    </row>
    <row r="365" spans="1:13" x14ac:dyDescent="0.15">
      <c r="A365" s="121"/>
      <c r="B365" s="121"/>
      <c r="C365" s="121"/>
      <c r="D365" s="121"/>
      <c r="E365" s="121"/>
      <c r="F365" s="122"/>
    </row>
    <row r="367" spans="1:13" x14ac:dyDescent="0.15">
      <c r="H367" s="117"/>
      <c r="I367" s="117"/>
      <c r="J367" s="117"/>
      <c r="K367" s="117"/>
      <c r="L367" s="117"/>
      <c r="M367" s="117"/>
    </row>
    <row r="368" spans="1:13" x14ac:dyDescent="0.15">
      <c r="A368" s="121"/>
      <c r="B368" s="121"/>
      <c r="C368" s="121"/>
      <c r="D368" s="121"/>
      <c r="E368" s="121"/>
      <c r="F368" s="122"/>
    </row>
    <row r="369" spans="1:13" x14ac:dyDescent="0.15">
      <c r="A369" s="121"/>
      <c r="B369" s="121"/>
      <c r="C369" s="121"/>
      <c r="D369" s="121"/>
      <c r="E369" s="121"/>
      <c r="F369" s="122"/>
    </row>
    <row r="370" spans="1:13" x14ac:dyDescent="0.15">
      <c r="A370" s="121"/>
      <c r="B370" s="121"/>
      <c r="C370" s="121"/>
      <c r="D370" s="121"/>
      <c r="E370" s="121"/>
      <c r="F370" s="122"/>
      <c r="H370" s="117"/>
      <c r="I370" s="117"/>
      <c r="J370" s="117"/>
      <c r="K370" s="117"/>
      <c r="L370" s="117"/>
      <c r="M370" s="117"/>
    </row>
    <row r="371" spans="1:13" x14ac:dyDescent="0.15">
      <c r="A371" s="121"/>
      <c r="B371" s="121"/>
      <c r="C371" s="121"/>
      <c r="D371" s="121"/>
      <c r="E371" s="121"/>
      <c r="F371" s="122"/>
      <c r="H371" s="117"/>
      <c r="I371" s="117"/>
      <c r="J371" s="117"/>
      <c r="K371" s="117"/>
      <c r="L371" s="117"/>
      <c r="M371" s="117"/>
    </row>
    <row r="372" spans="1:13" x14ac:dyDescent="0.15">
      <c r="A372" s="121"/>
      <c r="B372" s="121"/>
      <c r="C372" s="121"/>
      <c r="D372" s="121"/>
      <c r="E372" s="121"/>
      <c r="F372" s="122"/>
      <c r="H372" s="117"/>
      <c r="I372" s="117"/>
      <c r="J372" s="117"/>
      <c r="K372" s="117"/>
      <c r="L372" s="117"/>
      <c r="M372" s="117"/>
    </row>
    <row r="373" spans="1:13" x14ac:dyDescent="0.15">
      <c r="A373" s="121"/>
      <c r="B373" s="121"/>
      <c r="C373" s="121"/>
      <c r="D373" s="121"/>
      <c r="E373" s="121"/>
      <c r="F373" s="122"/>
      <c r="H373" s="117"/>
      <c r="I373" s="117"/>
      <c r="J373" s="117"/>
      <c r="K373" s="117"/>
      <c r="L373" s="117"/>
      <c r="M373" s="117"/>
    </row>
    <row r="374" spans="1:13" x14ac:dyDescent="0.15">
      <c r="A374" s="121"/>
      <c r="B374" s="121"/>
      <c r="C374" s="121"/>
      <c r="D374" s="121"/>
      <c r="E374" s="121"/>
      <c r="F374" s="122"/>
      <c r="H374" s="117"/>
      <c r="I374" s="117"/>
      <c r="J374" s="117"/>
      <c r="K374" s="117"/>
      <c r="L374" s="117"/>
      <c r="M374" s="117"/>
    </row>
    <row r="375" spans="1:13" x14ac:dyDescent="0.15">
      <c r="A375" s="121"/>
      <c r="B375" s="121"/>
      <c r="C375" s="121"/>
      <c r="D375" s="121"/>
      <c r="E375" s="121"/>
      <c r="F375" s="122"/>
      <c r="H375" s="117"/>
      <c r="I375" s="117"/>
      <c r="J375" s="117"/>
      <c r="K375" s="117"/>
      <c r="L375" s="117"/>
      <c r="M375" s="117"/>
    </row>
    <row r="376" spans="1:13" x14ac:dyDescent="0.15">
      <c r="A376" s="121"/>
      <c r="B376" s="121"/>
      <c r="C376" s="121"/>
      <c r="D376" s="121"/>
      <c r="E376" s="121"/>
      <c r="F376" s="122"/>
      <c r="H376" s="117"/>
      <c r="I376" s="117"/>
      <c r="J376" s="117"/>
      <c r="K376" s="117"/>
      <c r="L376" s="117"/>
      <c r="M376" s="117"/>
    </row>
    <row r="377" spans="1:13" x14ac:dyDescent="0.15">
      <c r="A377" s="121"/>
      <c r="B377" s="121"/>
      <c r="C377" s="121"/>
      <c r="D377" s="121"/>
      <c r="E377" s="121"/>
      <c r="F377" s="122"/>
      <c r="H377" s="117"/>
      <c r="I377" s="117"/>
      <c r="J377" s="117"/>
      <c r="K377" s="117"/>
      <c r="L377" s="117"/>
      <c r="M377" s="117"/>
    </row>
    <row r="378" spans="1:13" x14ac:dyDescent="0.15">
      <c r="H378" s="117"/>
      <c r="I378" s="117"/>
      <c r="J378" s="117"/>
      <c r="K378" s="117"/>
      <c r="L378" s="117"/>
      <c r="M378" s="117"/>
    </row>
    <row r="379" spans="1:13" x14ac:dyDescent="0.15">
      <c r="H379" s="117"/>
      <c r="I379" s="117"/>
      <c r="J379" s="117"/>
      <c r="K379" s="117"/>
      <c r="L379" s="117"/>
      <c r="M379" s="117"/>
    </row>
    <row r="380" spans="1:13" x14ac:dyDescent="0.15">
      <c r="A380" s="121"/>
      <c r="B380" s="121"/>
      <c r="C380" s="121"/>
      <c r="D380" s="121"/>
      <c r="E380" s="121"/>
      <c r="F380" s="122"/>
    </row>
    <row r="382" spans="1:13" x14ac:dyDescent="0.15">
      <c r="H382" s="117"/>
      <c r="I382" s="117"/>
      <c r="J382" s="117"/>
      <c r="K382" s="117"/>
      <c r="L382" s="117"/>
      <c r="M382" s="117"/>
    </row>
    <row r="383" spans="1:13" x14ac:dyDescent="0.15">
      <c r="A383" s="121"/>
      <c r="B383" s="121"/>
      <c r="C383" s="121"/>
      <c r="D383" s="121"/>
      <c r="E383" s="121"/>
      <c r="F383" s="122"/>
    </row>
    <row r="385" spans="1:13" x14ac:dyDescent="0.15">
      <c r="A385" s="121"/>
      <c r="B385" s="121"/>
      <c r="C385" s="121"/>
      <c r="D385" s="121"/>
      <c r="E385" s="121"/>
      <c r="F385" s="122"/>
      <c r="H385" s="117"/>
      <c r="I385" s="117"/>
      <c r="J385" s="117"/>
      <c r="K385" s="117"/>
      <c r="L385" s="117"/>
      <c r="M385" s="117"/>
    </row>
    <row r="386" spans="1:13" x14ac:dyDescent="0.15">
      <c r="A386" s="121"/>
      <c r="B386" s="121"/>
      <c r="C386" s="121"/>
      <c r="D386" s="121"/>
      <c r="E386" s="121"/>
      <c r="F386" s="122"/>
    </row>
    <row r="387" spans="1:13" x14ac:dyDescent="0.15">
      <c r="A387" s="121"/>
      <c r="B387" s="121"/>
      <c r="C387" s="121"/>
      <c r="D387" s="121"/>
      <c r="E387" s="121"/>
      <c r="F387" s="122"/>
      <c r="H387" s="117"/>
      <c r="I387" s="117"/>
      <c r="J387" s="117"/>
      <c r="K387" s="117"/>
      <c r="L387" s="117"/>
      <c r="M387" s="117"/>
    </row>
    <row r="388" spans="1:13" x14ac:dyDescent="0.15">
      <c r="A388" s="121"/>
      <c r="B388" s="121"/>
      <c r="C388" s="121"/>
      <c r="D388" s="121"/>
      <c r="E388" s="121"/>
      <c r="F388" s="122"/>
      <c r="H388" s="117"/>
      <c r="I388" s="117"/>
      <c r="J388" s="117"/>
      <c r="K388" s="117"/>
      <c r="L388" s="117"/>
      <c r="M388" s="117"/>
    </row>
    <row r="389" spans="1:13" x14ac:dyDescent="0.15">
      <c r="H389" s="117"/>
      <c r="I389" s="117"/>
      <c r="J389" s="117"/>
      <c r="K389" s="117"/>
      <c r="L389" s="117"/>
      <c r="M389" s="117"/>
    </row>
    <row r="390" spans="1:13" x14ac:dyDescent="0.15">
      <c r="A390" s="121"/>
      <c r="B390" s="121"/>
      <c r="C390" s="121"/>
      <c r="D390" s="121"/>
      <c r="E390" s="121"/>
      <c r="F390" s="122"/>
      <c r="H390" s="117"/>
      <c r="I390" s="117"/>
      <c r="J390" s="117"/>
      <c r="K390" s="117"/>
      <c r="L390" s="117"/>
      <c r="M390" s="117"/>
    </row>
    <row r="392" spans="1:13" x14ac:dyDescent="0.15">
      <c r="A392" s="121"/>
      <c r="B392" s="121"/>
      <c r="C392" s="121"/>
      <c r="D392" s="121"/>
      <c r="E392" s="121"/>
      <c r="F392" s="122"/>
      <c r="H392" s="117"/>
      <c r="I392" s="117"/>
      <c r="J392" s="117"/>
      <c r="K392" s="117"/>
      <c r="L392" s="117"/>
      <c r="M392" s="117"/>
    </row>
    <row r="393" spans="1:13" x14ac:dyDescent="0.15">
      <c r="A393" s="121"/>
      <c r="B393" s="121"/>
      <c r="C393" s="121"/>
      <c r="D393" s="121"/>
      <c r="E393" s="121"/>
      <c r="F393" s="122"/>
    </row>
    <row r="394" spans="1:13" x14ac:dyDescent="0.15">
      <c r="A394" s="121"/>
      <c r="B394" s="121"/>
      <c r="C394" s="121"/>
      <c r="D394" s="121"/>
      <c r="E394" s="121"/>
      <c r="F394" s="122"/>
      <c r="H394" s="117"/>
      <c r="I394" s="117"/>
      <c r="J394" s="117"/>
      <c r="K394" s="117"/>
      <c r="L394" s="117"/>
      <c r="M394" s="117"/>
    </row>
    <row r="395" spans="1:13" x14ac:dyDescent="0.15">
      <c r="A395" s="121"/>
      <c r="B395" s="121"/>
      <c r="C395" s="121"/>
      <c r="D395" s="121"/>
      <c r="E395" s="121"/>
      <c r="F395" s="122"/>
      <c r="H395" s="117"/>
      <c r="I395" s="117"/>
      <c r="J395" s="117"/>
      <c r="K395" s="117"/>
      <c r="L395" s="117"/>
      <c r="M395" s="117"/>
    </row>
    <row r="396" spans="1:13" x14ac:dyDescent="0.15">
      <c r="H396" s="117"/>
      <c r="I396" s="117"/>
      <c r="J396" s="117"/>
      <c r="K396" s="117"/>
      <c r="L396" s="117"/>
      <c r="M396" s="117"/>
    </row>
    <row r="397" spans="1:13" x14ac:dyDescent="0.15">
      <c r="H397" s="117"/>
      <c r="I397" s="117"/>
      <c r="J397" s="117"/>
      <c r="K397" s="117"/>
      <c r="L397" s="117"/>
      <c r="M397" s="117"/>
    </row>
    <row r="398" spans="1:13" x14ac:dyDescent="0.15">
      <c r="A398" s="121"/>
      <c r="B398" s="121"/>
      <c r="C398" s="121"/>
      <c r="D398" s="121"/>
      <c r="E398" s="121"/>
      <c r="F398" s="122"/>
    </row>
    <row r="399" spans="1:13" x14ac:dyDescent="0.15">
      <c r="A399" s="121"/>
      <c r="B399" s="121"/>
      <c r="C399" s="121"/>
      <c r="D399" s="121"/>
      <c r="E399" s="121"/>
      <c r="F399" s="122"/>
    </row>
    <row r="400" spans="1:13" x14ac:dyDescent="0.15">
      <c r="H400" s="117"/>
      <c r="I400" s="117"/>
      <c r="J400" s="117"/>
      <c r="K400" s="117"/>
      <c r="L400" s="117"/>
      <c r="M400" s="117"/>
    </row>
    <row r="401" spans="1:13" x14ac:dyDescent="0.15">
      <c r="H401" s="117"/>
      <c r="I401" s="117"/>
      <c r="J401" s="117"/>
      <c r="K401" s="117"/>
      <c r="L401" s="117"/>
      <c r="M401" s="117"/>
    </row>
    <row r="402" spans="1:13" x14ac:dyDescent="0.15">
      <c r="A402" s="121"/>
      <c r="B402" s="121"/>
      <c r="C402" s="121"/>
      <c r="D402" s="121"/>
      <c r="E402" s="121"/>
      <c r="F402" s="122"/>
    </row>
    <row r="403" spans="1:13" x14ac:dyDescent="0.15">
      <c r="A403" s="121"/>
      <c r="B403" s="121"/>
      <c r="C403" s="121"/>
      <c r="D403" s="121"/>
      <c r="E403" s="121"/>
      <c r="F403" s="122"/>
    </row>
    <row r="404" spans="1:13" x14ac:dyDescent="0.15">
      <c r="H404" s="117"/>
      <c r="I404" s="117"/>
      <c r="J404" s="117"/>
      <c r="K404" s="117"/>
      <c r="L404" s="117"/>
      <c r="M404" s="117"/>
    </row>
    <row r="405" spans="1:13" x14ac:dyDescent="0.15">
      <c r="H405" s="117"/>
      <c r="I405" s="117"/>
      <c r="J405" s="117"/>
      <c r="K405" s="117"/>
      <c r="L405" s="117"/>
      <c r="M405" s="117"/>
    </row>
    <row r="406" spans="1:13" x14ac:dyDescent="0.15">
      <c r="A406" s="121"/>
      <c r="B406" s="121"/>
      <c r="C406" s="121"/>
      <c r="D406" s="121"/>
      <c r="E406" s="121"/>
      <c r="F406" s="122"/>
    </row>
    <row r="407" spans="1:13" x14ac:dyDescent="0.15">
      <c r="A407" s="121"/>
      <c r="B407" s="121"/>
      <c r="C407" s="121"/>
      <c r="D407" s="121"/>
      <c r="E407" s="121"/>
      <c r="F407" s="122"/>
    </row>
    <row r="408" spans="1:13" x14ac:dyDescent="0.15">
      <c r="H408" s="117"/>
      <c r="I408" s="117"/>
      <c r="J408" s="117"/>
      <c r="K408" s="117"/>
      <c r="L408" s="117"/>
      <c r="M408" s="117"/>
    </row>
    <row r="409" spans="1:13" x14ac:dyDescent="0.15">
      <c r="H409" s="117"/>
      <c r="I409" s="117"/>
      <c r="J409" s="117"/>
      <c r="K409" s="117"/>
      <c r="L409" s="117"/>
      <c r="M409" s="117"/>
    </row>
    <row r="410" spans="1:13" x14ac:dyDescent="0.15">
      <c r="A410" s="121"/>
      <c r="B410" s="121"/>
      <c r="C410" s="121"/>
      <c r="D410" s="121"/>
      <c r="E410" s="121"/>
      <c r="F410" s="122"/>
    </row>
    <row r="411" spans="1:13" x14ac:dyDescent="0.15">
      <c r="A411" s="121"/>
      <c r="B411" s="121"/>
      <c r="C411" s="121"/>
      <c r="D411" s="121"/>
      <c r="E411" s="121"/>
      <c r="F411" s="122"/>
    </row>
    <row r="412" spans="1:13" x14ac:dyDescent="0.15">
      <c r="H412" s="117"/>
      <c r="I412" s="117"/>
      <c r="J412" s="117"/>
      <c r="K412" s="117"/>
      <c r="L412" s="117"/>
      <c r="M412" s="117"/>
    </row>
    <row r="413" spans="1:13" x14ac:dyDescent="0.15">
      <c r="H413" s="117"/>
      <c r="I413" s="117"/>
      <c r="J413" s="117"/>
      <c r="K413" s="117"/>
      <c r="L413" s="117"/>
      <c r="M413" s="117"/>
    </row>
    <row r="414" spans="1:13" x14ac:dyDescent="0.15">
      <c r="A414" s="121"/>
      <c r="B414" s="121"/>
      <c r="C414" s="121"/>
      <c r="D414" s="121"/>
      <c r="E414" s="121"/>
      <c r="F414" s="122"/>
    </row>
    <row r="415" spans="1:13" x14ac:dyDescent="0.15">
      <c r="A415" s="121"/>
      <c r="B415" s="121"/>
      <c r="C415" s="121"/>
      <c r="D415" s="121"/>
      <c r="E415" s="121"/>
      <c r="F415" s="122"/>
    </row>
    <row r="416" spans="1:13" x14ac:dyDescent="0.15">
      <c r="A416" s="121"/>
      <c r="B416" s="121"/>
      <c r="C416" s="121"/>
      <c r="D416" s="121"/>
      <c r="E416" s="121"/>
      <c r="F416" s="122"/>
      <c r="H416" s="117"/>
      <c r="I416" s="117"/>
      <c r="J416" s="117"/>
      <c r="K416" s="117"/>
      <c r="L416" s="117"/>
      <c r="M416" s="117"/>
    </row>
    <row r="417" spans="1:13" x14ac:dyDescent="0.15">
      <c r="A417" s="121"/>
      <c r="B417" s="121"/>
      <c r="C417" s="121"/>
      <c r="D417" s="121"/>
      <c r="E417" s="121"/>
      <c r="F417" s="122"/>
      <c r="H417" s="117"/>
      <c r="I417" s="117"/>
      <c r="J417" s="117"/>
      <c r="K417" s="117"/>
      <c r="L417" s="117"/>
      <c r="M417" s="117"/>
    </row>
    <row r="418" spans="1:13" x14ac:dyDescent="0.15">
      <c r="A418" s="121"/>
      <c r="B418" s="121"/>
      <c r="C418" s="121"/>
      <c r="D418" s="121"/>
      <c r="E418" s="121"/>
      <c r="F418" s="122"/>
      <c r="H418" s="117"/>
      <c r="I418" s="117"/>
      <c r="J418" s="117"/>
      <c r="K418" s="117"/>
      <c r="L418" s="117"/>
      <c r="M418" s="117"/>
    </row>
    <row r="419" spans="1:13" x14ac:dyDescent="0.15">
      <c r="A419" s="121"/>
      <c r="B419" s="121"/>
      <c r="C419" s="121"/>
      <c r="D419" s="121"/>
      <c r="E419" s="121"/>
      <c r="F419" s="122"/>
      <c r="H419" s="117"/>
      <c r="I419" s="117"/>
      <c r="J419" s="117"/>
      <c r="K419" s="117"/>
      <c r="L419" s="117"/>
      <c r="M419" s="117"/>
    </row>
    <row r="420" spans="1:13" x14ac:dyDescent="0.15">
      <c r="A420" s="121"/>
      <c r="B420" s="121"/>
      <c r="C420" s="121"/>
      <c r="D420" s="121"/>
      <c r="E420" s="121"/>
      <c r="F420" s="122"/>
      <c r="H420" s="117"/>
      <c r="I420" s="117"/>
      <c r="J420" s="117"/>
      <c r="K420" s="117"/>
      <c r="L420" s="117"/>
      <c r="M420" s="117"/>
    </row>
    <row r="421" spans="1:13" x14ac:dyDescent="0.15">
      <c r="A421" s="121"/>
      <c r="B421" s="121"/>
      <c r="C421" s="121"/>
      <c r="D421" s="121"/>
      <c r="E421" s="121"/>
      <c r="F421" s="122"/>
      <c r="H421" s="117"/>
      <c r="I421" s="117"/>
      <c r="J421" s="117"/>
      <c r="K421" s="117"/>
      <c r="L421" s="117"/>
      <c r="M421" s="117"/>
    </row>
    <row r="422" spans="1:13" x14ac:dyDescent="0.15">
      <c r="A422" s="121"/>
      <c r="B422" s="121"/>
      <c r="C422" s="121"/>
      <c r="D422" s="121"/>
      <c r="E422" s="121"/>
      <c r="F422" s="122"/>
      <c r="H422" s="117"/>
      <c r="I422" s="117"/>
      <c r="J422" s="117"/>
      <c r="K422" s="117"/>
      <c r="L422" s="117"/>
      <c r="M422" s="117"/>
    </row>
    <row r="423" spans="1:13" x14ac:dyDescent="0.15">
      <c r="A423" s="121"/>
      <c r="B423" s="121"/>
      <c r="C423" s="121"/>
      <c r="D423" s="121"/>
      <c r="E423" s="121"/>
      <c r="F423" s="122"/>
      <c r="H423" s="117"/>
      <c r="I423" s="117"/>
      <c r="J423" s="117"/>
      <c r="K423" s="117"/>
      <c r="L423" s="117"/>
      <c r="M423" s="117"/>
    </row>
    <row r="424" spans="1:13" x14ac:dyDescent="0.15">
      <c r="A424" s="121"/>
      <c r="B424" s="121"/>
      <c r="C424" s="121"/>
      <c r="D424" s="121"/>
      <c r="E424" s="121"/>
      <c r="F424" s="122"/>
      <c r="H424" s="117"/>
      <c r="I424" s="117"/>
      <c r="J424" s="117"/>
      <c r="K424" s="117"/>
      <c r="L424" s="117"/>
      <c r="M424" s="117"/>
    </row>
    <row r="425" spans="1:13" x14ac:dyDescent="0.15">
      <c r="A425" s="121"/>
      <c r="B425" s="121"/>
      <c r="C425" s="121"/>
      <c r="D425" s="121"/>
      <c r="E425" s="121"/>
      <c r="F425" s="122"/>
      <c r="H425" s="117"/>
      <c r="I425" s="117"/>
      <c r="J425" s="117"/>
      <c r="K425" s="117"/>
      <c r="L425" s="117"/>
      <c r="M425" s="117"/>
    </row>
    <row r="426" spans="1:13" x14ac:dyDescent="0.15">
      <c r="A426" s="121"/>
      <c r="B426" s="121"/>
      <c r="C426" s="121"/>
      <c r="D426" s="121"/>
      <c r="E426" s="121"/>
      <c r="F426" s="122"/>
      <c r="H426" s="117"/>
      <c r="I426" s="117"/>
      <c r="J426" s="117"/>
      <c r="K426" s="117"/>
      <c r="L426" s="117"/>
      <c r="M426" s="117"/>
    </row>
    <row r="427" spans="1:13" x14ac:dyDescent="0.15">
      <c r="A427" s="121"/>
      <c r="B427" s="121"/>
      <c r="C427" s="121"/>
      <c r="D427" s="121"/>
      <c r="E427" s="121"/>
      <c r="F427" s="122"/>
      <c r="H427" s="117"/>
      <c r="I427" s="117"/>
      <c r="J427" s="117"/>
      <c r="K427" s="117"/>
      <c r="L427" s="117"/>
      <c r="M427" s="117"/>
    </row>
    <row r="428" spans="1:13" x14ac:dyDescent="0.15">
      <c r="H428" s="117"/>
      <c r="I428" s="117"/>
      <c r="J428" s="117"/>
      <c r="K428" s="117"/>
      <c r="L428" s="117"/>
      <c r="M428" s="117"/>
    </row>
    <row r="429" spans="1:13" x14ac:dyDescent="0.15">
      <c r="H429" s="117"/>
      <c r="I429" s="117"/>
      <c r="J429" s="117"/>
      <c r="K429" s="117"/>
      <c r="L429" s="117"/>
      <c r="M429" s="117"/>
    </row>
    <row r="438" spans="1:13" x14ac:dyDescent="0.15">
      <c r="A438" s="121"/>
      <c r="B438" s="121"/>
      <c r="C438" s="121"/>
      <c r="D438" s="121"/>
      <c r="E438" s="121"/>
      <c r="F438" s="122"/>
    </row>
    <row r="440" spans="1:13" x14ac:dyDescent="0.15">
      <c r="H440" s="117"/>
      <c r="I440" s="117"/>
      <c r="J440" s="117"/>
      <c r="K440" s="117"/>
      <c r="L440" s="117"/>
      <c r="M440" s="117"/>
    </row>
  </sheetData>
  <mergeCells count="2">
    <mergeCell ref="A1:E1"/>
    <mergeCell ref="H1:L1"/>
  </mergeCells>
  <printOptions horizontalCentered="1" headings="1"/>
  <pageMargins left="0.17" right="0.16" top="0.4" bottom="0.45" header="0.16" footer="0.13"/>
  <pageSetup orientation="landscape" r:id="rId1"/>
  <headerFooter>
    <oddHeader>&amp;C&amp;"Book Antiqua,Bold"&amp;12GROWING COLORS 2015 PROGRAM CHANGES</oddHeader>
    <oddFooter>&amp;C&amp;"Book Antiqua,Bold"&amp;8GROWING COLORS
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5E8BC20FFAC24CA4EEE71D8AE2C464" ma:contentTypeVersion="2" ma:contentTypeDescription="Create a new document." ma:contentTypeScope="" ma:versionID="ce1eeae22a22fe98696c52389f1d6c54">
  <xsd:schema xmlns:xsd="http://www.w3.org/2001/XMLSchema" xmlns:xs="http://www.w3.org/2001/XMLSchema" xmlns:p="http://schemas.microsoft.com/office/2006/metadata/properties" xmlns:ns2="91569b47-0f1d-4c5a-b74c-bc50a8e9a63b" targetNamespace="http://schemas.microsoft.com/office/2006/metadata/properties" ma:root="true" ma:fieldsID="5dc542cb3fbda3e2d5a97c1f031a7cf2" ns2:_="">
    <xsd:import namespace="91569b47-0f1d-4c5a-b74c-bc50a8e9a6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569b47-0f1d-4c5a-b74c-bc50a8e9a6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AA3A9-1A31-4D77-94F5-9EA52AC6CD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DE6484-3A39-479E-9E54-8C2BD711CAE3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purl.org/dc/dcmitype/"/>
    <ds:schemaRef ds:uri="91569b47-0f1d-4c5a-b74c-bc50a8e9a63b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EDAFAC3-99E4-4E65-B965-26B411C904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569b47-0f1d-4c5a-b74c-bc50a8e9a6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2019 Donahues Program</vt:lpstr>
      <vt:lpstr>Ship Date 1 Export</vt:lpstr>
      <vt:lpstr>Ship Date 2 Export</vt:lpstr>
      <vt:lpstr>Ship Date 3 Export</vt:lpstr>
      <vt:lpstr>Ship Date 4 Export</vt:lpstr>
      <vt:lpstr>Ship Date 5 Export</vt:lpstr>
      <vt:lpstr>Locked Report</vt:lpstr>
      <vt:lpstr>Deleted varieties</vt:lpstr>
      <vt:lpstr>2015 Program Changes </vt:lpstr>
    </vt:vector>
  </TitlesOfParts>
  <Company>Growing Colors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 2013</dc:creator>
  <cp:lastModifiedBy>Microsoft Office User</cp:lastModifiedBy>
  <cp:lastPrinted>2015-08-06T23:26:12Z</cp:lastPrinted>
  <dcterms:created xsi:type="dcterms:W3CDTF">2002-05-06T15:39:37Z</dcterms:created>
  <dcterms:modified xsi:type="dcterms:W3CDTF">2018-07-11T22:02:29Z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0x0101009F5E8BC20FFAC24CA4EEE71D8AE2C464</vt:lpwstr>
  </property>
</Properties>
</file>