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DB1397C6-BD76-C34E-A85B-8F08D08C1A1D}" xr6:coauthVersionLast="47" xr6:coauthVersionMax="47" xr10:uidLastSave="{00000000-0000-0000-0000-000000000000}"/>
  <bookViews>
    <workbookView xWindow="0" yWindow="460" windowWidth="28800" windowHeight="16120" tabRatio="636" xr2:uid="{00000000-000D-0000-FFFF-FFFF00000000}"/>
  </bookViews>
  <sheets>
    <sheet name="2022 Hosta Gallon Form - V21" sheetId="1" r:id="rId1"/>
    <sheet name="Deleted varieties" sheetId="3" state="hidden" r:id="rId2"/>
  </sheets>
  <definedNames>
    <definedName name="_xlnm._FilterDatabase" localSheetId="0" hidden="1">'2022 Hosta Gallon Form - V21'!$T$1:$T$59</definedName>
    <definedName name="_xlnm._FilterDatabase" localSheetId="1" hidden="1">'Deleted varieties'!$I$2:$I$93</definedName>
    <definedName name="_xlnm.Print_Area" localSheetId="0">'2022 Hosta Gallon Form - V21'!$A$1:$S$59</definedName>
    <definedName name="_xlnm.Print_Area" localSheetId="1">'Deleted varieties'!$A$1:$H$93</definedName>
    <definedName name="_xlnm.Print_Titles" localSheetId="0">'2022 Hosta Gallon Form - V21'!$20:$26</definedName>
    <definedName name="Ship_Weeks">'2022 Hosta Gallon Form - V21'!$V$20:$V$21</definedName>
    <definedName name="Z_2F410863_295B_49EE_8779_BE92BCE954DF_.wvu.Cols" localSheetId="0" hidden="1">'2022 Hosta Gallon Form - V21'!$T:$T,'2022 Hosta Gallon Form - V21'!$W:$W</definedName>
    <definedName name="Z_2F410863_295B_49EE_8779_BE92BCE954DF_.wvu.FilterData" localSheetId="0" hidden="1">'2022 Hosta Gallon Form - V21'!#REF!</definedName>
    <definedName name="Z_2F410863_295B_49EE_8779_BE92BCE954DF_.wvu.FilterData" localSheetId="1" hidden="1">'Deleted varieties'!$I$2:$I$93</definedName>
    <definedName name="Z_2F410863_295B_49EE_8779_BE92BCE954DF_.wvu.PrintArea" localSheetId="0" hidden="1">'2022 Hosta Gallon Form - V21'!$A$1:$S$59</definedName>
    <definedName name="Z_2F410863_295B_49EE_8779_BE92BCE954DF_.wvu.PrintArea" localSheetId="1" hidden="1">'Deleted varieties'!$A$1:$H$93</definedName>
    <definedName name="Z_2F410863_295B_49EE_8779_BE92BCE954DF_.wvu.PrintTitles" localSheetId="0" hidden="1">'2022 Hosta Gallon Form - V21'!$25:$26</definedName>
    <definedName name="Z_71F486F7_AC23_4012_92EA_60EEE621ADFF_.wvu.Cols" localSheetId="0" hidden="1">'2022 Hosta Gallon Form - V21'!$T:$T,'2022 Hosta Gallon Form - V21'!$W:$W</definedName>
    <definedName name="Z_71F486F7_AC23_4012_92EA_60EEE621ADFF_.wvu.FilterData" localSheetId="0" hidden="1">'2022 Hosta Gallon Form - V21'!#REF!</definedName>
    <definedName name="Z_71F486F7_AC23_4012_92EA_60EEE621ADFF_.wvu.FilterData" localSheetId="1" hidden="1">'Deleted varieties'!$I$2:$I$93</definedName>
    <definedName name="Z_71F486F7_AC23_4012_92EA_60EEE621ADFF_.wvu.PrintArea" localSheetId="0" hidden="1">'2022 Hosta Gallon Form - V21'!$A$1:$S$59</definedName>
    <definedName name="Z_71F486F7_AC23_4012_92EA_60EEE621ADFF_.wvu.PrintArea" localSheetId="1" hidden="1">'Deleted varieties'!$A$1:$H$93</definedName>
    <definedName name="Z_71F486F7_AC23_4012_92EA_60EEE621ADFF_.wvu.PrintTitles" localSheetId="0" hidden="1">'2022 Hosta Gallon Form - V21'!$25:$26</definedName>
    <definedName name="Z_F48A945A_E99E_4940_A554_1221E692694E_.wvu.FilterData" localSheetId="0" hidden="1">'2022 Hosta Gallon Form - V21'!#REF!</definedName>
    <definedName name="Z_F48A945A_E99E_4940_A554_1221E692694E_.wvu.FilterData" localSheetId="1" hidden="1">'Deleted varieties'!$I$2:$I$93</definedName>
    <definedName name="Z_F48A945A_E99E_4940_A554_1221E692694E_.wvu.PrintArea" localSheetId="0" hidden="1">'2022 Hosta Gallon Form - V21'!$A$1:$S$59</definedName>
    <definedName name="Z_F48A945A_E99E_4940_A554_1221E692694E_.wvu.PrintArea" localSheetId="1" hidden="1">'Deleted varieties'!$A$1:$H$93</definedName>
    <definedName name="Z_F48A945A_E99E_4940_A554_1221E692694E_.wvu.PrintTitles" localSheetId="0" hidden="1">'2022 Hosta Gallon Form - V21'!$25:$26</definedName>
  </definedNames>
  <calcPr calcId="191028"/>
  <customWorkbookViews>
    <customWorkbookView name="Peter - Personal View" guid="{71F486F7-AC23-4012-92EA-60EEE621ADFF}" mergeInterval="0" personalView="1" maximized="1" xWindow="1" yWindow="1" windowWidth="1280" windowHeight="580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  - Personal View" guid="{2F410863-295B-49EE-8779-BE92BCE954DF}" mergeInterval="0" personalView="1" maximized="1" windowWidth="1276" windowHeight="769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1" l="1"/>
  <c r="T41" i="1"/>
  <c r="T50" i="1"/>
  <c r="T48" i="1"/>
  <c r="T47" i="1"/>
  <c r="T40" i="1"/>
  <c r="T38" i="1"/>
  <c r="T37" i="1"/>
  <c r="T32" i="1"/>
  <c r="T31" i="1"/>
  <c r="T29" i="1" l="1"/>
  <c r="T28" i="1"/>
  <c r="T43" i="1"/>
  <c r="T51" i="1"/>
  <c r="T49" i="1"/>
  <c r="T46" i="1"/>
  <c r="T45" i="1"/>
  <c r="T44" i="1"/>
  <c r="T39" i="1"/>
  <c r="T36" i="1"/>
  <c r="T35" i="1"/>
  <c r="T34" i="1"/>
  <c r="T33" i="1"/>
  <c r="T30" i="1"/>
  <c r="T27" i="1"/>
  <c r="Q53" i="1"/>
  <c r="Q55" i="1" s="1"/>
  <c r="O53" i="1"/>
  <c r="O55" i="1" s="1"/>
  <c r="S53" i="1"/>
  <c r="S55" i="1" s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I94" i="3"/>
</calcChain>
</file>

<file path=xl/sharedStrings.xml><?xml version="1.0" encoding="utf-8"?>
<sst xmlns="http://schemas.openxmlformats.org/spreadsheetml/2006/main" count="403" uniqueCount="211">
  <si>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</si>
  <si>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</si>
  <si>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</si>
  <si>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</si>
  <si>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</si>
  <si>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</si>
  <si>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</si>
  <si>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 xml:space="preserve">  2022 PREFINISHED HOSTA GALLON PROGRAM                                      www.growingcolors.com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</si>
  <si>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</si>
  <si>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</si>
  <si>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Customer</t>
  </si>
  <si>
    <t xml:space="preserve">       Street  Address</t>
  </si>
  <si>
    <t xml:space="preserve">         City</t>
  </si>
  <si>
    <t xml:space="preserve">         State</t>
  </si>
  <si>
    <t xml:space="preserve">Zip:  </t>
  </si>
  <si>
    <t xml:space="preserve">         Telephone</t>
  </si>
  <si>
    <t xml:space="preserve">         Fax Number</t>
  </si>
  <si>
    <t xml:space="preserve">         Email Address</t>
  </si>
  <si>
    <t xml:space="preserve">         Contact Name</t>
  </si>
  <si>
    <t xml:space="preserve"> </t>
  </si>
  <si>
    <t>Order Date</t>
  </si>
  <si>
    <t>Tags</t>
  </si>
  <si>
    <t>Terms</t>
  </si>
  <si>
    <t>Customer PO</t>
  </si>
  <si>
    <t>Salesperson</t>
  </si>
  <si>
    <t>Notes</t>
  </si>
  <si>
    <t>Included</t>
  </si>
  <si>
    <t>Net 30</t>
  </si>
  <si>
    <t>Tags included with your order.</t>
  </si>
  <si>
    <t>1 Pallet = 48 Trays</t>
  </si>
  <si>
    <t>Week 13</t>
  </si>
  <si>
    <t>PLEASE NOTE WHEN PLACING YOUR ORDER</t>
  </si>
  <si>
    <t>1 Pallet = 288 Pots</t>
  </si>
  <si>
    <t>Week 16</t>
  </si>
  <si>
    <t>Enter number of TRAYS of each variety you would like to order</t>
  </si>
  <si>
    <t>6 Pots / Tray</t>
  </si>
  <si>
    <t>48 TRAYS = 1 Pallet (you may mix and match varieties on a pallet)</t>
  </si>
  <si>
    <t>Orders must be entered in full PALLETS (48 TRAYS)</t>
  </si>
  <si>
    <t>Ship Date</t>
  </si>
  <si>
    <t>Price Per 6" Pot</t>
  </si>
  <si>
    <t>Avail</t>
  </si>
  <si>
    <t>Qty</t>
  </si>
  <si>
    <t>Variety</t>
  </si>
  <si>
    <t>Item #</t>
  </si>
  <si>
    <t>Description</t>
  </si>
  <si>
    <t>1-3 Pallets</t>
  </si>
  <si>
    <t>4+ Pallets</t>
  </si>
  <si>
    <t>Trays</t>
  </si>
  <si>
    <t>Abiqua Drinking Gourd</t>
  </si>
  <si>
    <t>giant, blue-green pointed leaves with wide creamy white margins</t>
  </si>
  <si>
    <r>
      <t>Bedazzled</t>
    </r>
    <r>
      <rPr>
        <sz val="8"/>
        <color rgb="FF005493"/>
        <rFont val="Calibri"/>
        <family val="2"/>
        <scheme val="minor"/>
      </rPr>
      <t xml:space="preserve"> </t>
    </r>
    <r>
      <rPr>
        <b/>
        <sz val="8"/>
        <color rgb="FF005493"/>
        <rFont val="Calibri (Body)"/>
      </rPr>
      <t>- NEW</t>
    </r>
  </si>
  <si>
    <t>small, blue-green leaves with a golden yellow margin</t>
  </si>
  <si>
    <r>
      <t>Big Daddy</t>
    </r>
    <r>
      <rPr>
        <b/>
        <sz val="8"/>
        <color rgb="FF005493"/>
        <rFont val="Calibri (Body)"/>
      </rPr>
      <t xml:space="preserve"> - NEW</t>
    </r>
  </si>
  <si>
    <t>large, round &amp; very puckered cup-shaped blue leaves with white flowers; pest resistant</t>
  </si>
  <si>
    <t xml:space="preserve">Blue Angel </t>
  </si>
  <si>
    <t>huge, heart-shaped, blue-green leaves, very slug resistant</t>
  </si>
  <si>
    <r>
      <t>Blue Cadet</t>
    </r>
    <r>
      <rPr>
        <sz val="8"/>
        <color rgb="FF005493"/>
        <rFont val="Calibri (Body)"/>
      </rPr>
      <t xml:space="preserve"> </t>
    </r>
    <r>
      <rPr>
        <b/>
        <sz val="8"/>
        <color rgb="FF005493"/>
        <rFont val="Calibri"/>
        <family val="2"/>
        <scheme val="minor"/>
      </rPr>
      <t>- NEW</t>
    </r>
  </si>
  <si>
    <t>medium, blue-green leaves in spring change to green in summer, heart shaped leaves</t>
  </si>
  <si>
    <r>
      <t xml:space="preserve">Bressingham Blue </t>
    </r>
    <r>
      <rPr>
        <b/>
        <sz val="8"/>
        <color rgb="FF005493"/>
        <rFont val="Calibri (Body)"/>
      </rPr>
      <t>- NEW</t>
    </r>
  </si>
  <si>
    <t>cup-shaped, deeply ridged, puckered, blue-green leaves with white flowers</t>
  </si>
  <si>
    <t>Dream Queen</t>
  </si>
  <si>
    <t>a slightly smaller 'Great Expectations' with improved bold variegation</t>
  </si>
  <si>
    <t>`</t>
  </si>
  <si>
    <t>Fire Island</t>
  </si>
  <si>
    <t>brilliant gold rippled leaves on deep red stems</t>
  </si>
  <si>
    <t>Francee</t>
  </si>
  <si>
    <t>medium-large, dark green with narrow white edges, sun tolerant</t>
  </si>
  <si>
    <t>Frances Williams</t>
  </si>
  <si>
    <t>heavily puckered blue-green leaves with wide irregular yellow margins</t>
  </si>
  <si>
    <r>
      <t>Frozen Margarita -</t>
    </r>
    <r>
      <rPr>
        <b/>
        <sz val="8"/>
        <color rgb="FF005493"/>
        <rFont val="Calibri (Body)"/>
      </rPr>
      <t xml:space="preserve"> NEW</t>
    </r>
  </si>
  <si>
    <t>chartreuse with creamy white edge</t>
  </si>
  <si>
    <r>
      <t>George Smith</t>
    </r>
    <r>
      <rPr>
        <b/>
        <sz val="8"/>
        <color rgb="FF005493"/>
        <rFont val="Calibri (Body)"/>
      </rPr>
      <t xml:space="preserve"> - NEW</t>
    </r>
  </si>
  <si>
    <t>broadly splashed golden lime with glaucous blue-green margins</t>
  </si>
  <si>
    <t>Guacamole</t>
  </si>
  <si>
    <t>shiny round green leaves with gold centers</t>
  </si>
  <si>
    <r>
      <t>Hands Up</t>
    </r>
    <r>
      <rPr>
        <b/>
        <sz val="8"/>
        <color rgb="FF005493"/>
        <rFont val="Calibri (Body)"/>
      </rPr>
      <t xml:space="preserve"> - NEW</t>
    </r>
  </si>
  <si>
    <t>a tet. Sport of  'Praying Hands', thick leaves, smaller in size, cream yellow margin</t>
  </si>
  <si>
    <r>
      <t>Liberty</t>
    </r>
    <r>
      <rPr>
        <b/>
        <sz val="8"/>
        <color rgb="FF005493"/>
        <rFont val="Calibri (Body)"/>
      </rPr>
      <t xml:space="preserve"> - NEW</t>
    </r>
  </si>
  <si>
    <t>large, blue-green foliage w/ wide irregualr yellow margins that turn creamy white, upright</t>
  </si>
  <si>
    <t>Patriot</t>
  </si>
  <si>
    <t>dark green oval leaves w/ pure wht margins, sun tolerant, lav flowers</t>
  </si>
  <si>
    <t>Pilgrim</t>
  </si>
  <si>
    <t>heart-shape grey-grn leaves w/ wide margin-begins ylw to cream-wht</t>
  </si>
  <si>
    <t>Queen Josephine</t>
  </si>
  <si>
    <t xml:space="preserve">glossy, drk grn, heart leaves w/ yellow margins turning creamy white </t>
  </si>
  <si>
    <r>
      <rPr>
        <sz val="8"/>
        <color theme="1"/>
        <rFont val="Calibri (Body)"/>
      </rPr>
      <t>Royal Standard</t>
    </r>
    <r>
      <rPr>
        <sz val="8"/>
        <color rgb="FF4B3B4B"/>
        <rFont val="Calibri"/>
        <family val="2"/>
        <scheme val="minor"/>
      </rPr>
      <t xml:space="preserve"> </t>
    </r>
    <r>
      <rPr>
        <b/>
        <sz val="8"/>
        <color rgb="FF005493"/>
        <rFont val="Calibri (Body)"/>
      </rPr>
      <t>- NEW</t>
    </r>
  </si>
  <si>
    <t>medium, glossy apple-green leaves with ribbing, fragrant white flowers</t>
  </si>
  <si>
    <r>
      <rPr>
        <sz val="8"/>
        <color theme="1"/>
        <rFont val="Calibri (Body)"/>
      </rPr>
      <t>Snow Cap</t>
    </r>
    <r>
      <rPr>
        <sz val="8"/>
        <color rgb="FF4B3B4B"/>
        <rFont val="Calibri"/>
        <family val="2"/>
        <scheme val="minor"/>
      </rPr>
      <t xml:space="preserve"> </t>
    </r>
    <r>
      <rPr>
        <b/>
        <sz val="8"/>
        <color rgb="FF005493"/>
        <rFont val="Calibri (Body)"/>
      </rPr>
      <t>- NEW</t>
    </r>
  </si>
  <si>
    <t>heart-shaped , puckered blue-green leaves with wide, creamy white margins</t>
  </si>
  <si>
    <t>So Sweet</t>
  </si>
  <si>
    <t>glossy, deep green leaves with creamy yellow margins</t>
  </si>
  <si>
    <r>
      <rPr>
        <sz val="8"/>
        <color theme="1"/>
        <rFont val="Calibri (Body)"/>
      </rPr>
      <t>Stained Glass</t>
    </r>
    <r>
      <rPr>
        <sz val="8"/>
        <color rgb="FF4B3B4B"/>
        <rFont val="Calibri"/>
        <family val="2"/>
        <scheme val="minor"/>
      </rPr>
      <t xml:space="preserve"> </t>
    </r>
    <r>
      <rPr>
        <b/>
        <sz val="8"/>
        <color rgb="FF005493"/>
        <rFont val="Calibri (Body)"/>
      </rPr>
      <t>- NEW</t>
    </r>
  </si>
  <si>
    <t>sport of Guacamole w/ brighter variegation, golden leaves with dark green margins</t>
  </si>
  <si>
    <t>Wide Brim</t>
  </si>
  <si>
    <t>heart-shaped green leaves with a wide irregular creamy-yellow margins</t>
  </si>
  <si>
    <t xml:space="preserve">Total Trays </t>
  </si>
  <si>
    <t>Total Pallets</t>
  </si>
  <si>
    <t>COMMENTS</t>
  </si>
  <si>
    <t>Unit</t>
  </si>
  <si>
    <t>Grdn World</t>
  </si>
  <si>
    <t>Size</t>
  </si>
  <si>
    <t>Pack</t>
  </si>
  <si>
    <t>Item#</t>
  </si>
  <si>
    <t>units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</si>
  <si>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</si>
  <si>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</si>
  <si>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</si>
  <si>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</si>
  <si>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</si>
  <si>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</si>
  <si>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</si>
  <si>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</si>
  <si>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</si>
  <si>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</si>
  <si>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</si>
  <si>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</si>
  <si>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</si>
  <si>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</si>
  <si>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</si>
  <si>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</si>
  <si>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</si>
  <si>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</si>
  <si>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</si>
  <si>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</si>
  <si>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</si>
  <si>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</si>
  <si>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</si>
  <si>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</si>
  <si>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</si>
  <si>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</si>
  <si>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</si>
  <si>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</si>
  <si>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</si>
  <si>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</si>
  <si>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</si>
  <si>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</si>
  <si>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</si>
  <si>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</si>
  <si>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</si>
  <si>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</si>
  <si>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</si>
  <si>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</si>
  <si>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</si>
  <si>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</si>
  <si>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</si>
  <si>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</si>
  <si>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</si>
  <si>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</si>
  <si>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</si>
  <si>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</si>
  <si>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</si>
  <si>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</si>
  <si>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</si>
  <si>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</si>
  <si>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</si>
  <si>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</si>
  <si>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</si>
  <si>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</si>
  <si>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</si>
  <si>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</si>
  <si>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</si>
  <si>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</si>
  <si>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</si>
  <si>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</si>
  <si>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</si>
  <si>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</si>
  <si>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</si>
  <si>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</si>
  <si>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</si>
  <si>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</si>
  <si>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</si>
  <si>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</si>
  <si>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</si>
  <si>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</si>
  <si>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</si>
  <si>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</si>
  <si>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</si>
  <si>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</si>
  <si>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</si>
  <si>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</si>
  <si>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</si>
  <si>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</si>
  <si>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</si>
  <si>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</si>
  <si>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</si>
  <si>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</si>
  <si>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</si>
  <si>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</si>
  <si>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</si>
  <si>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</si>
  <si>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</si>
  <si>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</si>
  <si>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</si>
  <si>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</si>
  <si>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</si>
  <si>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</si>
  <si>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</si>
  <si>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</si>
  <si>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</si>
  <si>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</si>
  <si>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</si>
  <si>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</si>
  <si>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</si>
  <si>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</si>
  <si>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</si>
  <si>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</si>
  <si>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r>
      <rPr>
        <sz val="8"/>
        <color theme="1"/>
        <rFont val="Calibri (Body)"/>
      </rPr>
      <t>Hans</t>
    </r>
    <r>
      <rPr>
        <b/>
        <sz val="8"/>
        <color rgb="FF005493"/>
        <rFont val="Calibri (Body)"/>
      </rPr>
      <t xml:space="preserve"> - NEW</t>
    </r>
  </si>
  <si>
    <t>June</t>
  </si>
  <si>
    <t>a sport of 'Halcyon', pointed, ovate leaves have beautiful, distinct variegation</t>
  </si>
  <si>
    <t>blue green leaves w/ wide white center and green streaks; folded w/ruffling at the base</t>
  </si>
  <si>
    <t>S/O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</si>
</sst>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[$-409]mmmm\ d\,\ yyyy;@"/>
    <numFmt numFmtId="169" formatCode="&quot;$&quot;#,##0.00"/>
    <numFmt numFmtId="170" formatCode="m/d/yy;@"/>
  </numFmts>
  <fonts count="54" x14ac:knownFonts="1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Geneva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b/>
      <i/>
      <sz val="8"/>
      <name val="Calibri"/>
      <family val="2"/>
    </font>
    <font>
      <sz val="8"/>
      <color theme="1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u/>
      <sz val="8"/>
      <name val="Calibri"/>
      <family val="2"/>
    </font>
    <font>
      <sz val="9"/>
      <name val="Geneva"/>
      <family val="2"/>
    </font>
    <font>
      <sz val="10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u/>
      <sz val="9"/>
      <name val="Geneva"/>
      <family val="2"/>
    </font>
    <font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7.5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b/>
      <sz val="10"/>
      <color rgb="FF750030"/>
      <name val="Calibri"/>
      <family val="2"/>
    </font>
    <font>
      <b/>
      <sz val="8"/>
      <color theme="0"/>
      <name val="Calibri"/>
      <family val="2"/>
    </font>
    <font>
      <sz val="7"/>
      <color theme="0"/>
      <name val="Calibri"/>
      <family val="2"/>
    </font>
    <font>
      <b/>
      <sz val="7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</font>
    <font>
      <sz val="10"/>
      <color theme="0"/>
      <name val="Calibri"/>
      <family val="2"/>
    </font>
    <font>
      <u/>
      <sz val="9"/>
      <color theme="11"/>
      <name val="Geneva"/>
      <family val="2"/>
    </font>
    <font>
      <b/>
      <sz val="8"/>
      <color rgb="FF750030"/>
      <name val="Calibri"/>
      <family val="2"/>
    </font>
    <font>
      <sz val="8"/>
      <color rgb="FF4B3B4B"/>
      <name val="Calibri"/>
      <family val="2"/>
      <scheme val="minor"/>
    </font>
    <font>
      <sz val="8"/>
      <color rgb="FF000000"/>
      <name val="Calibri"/>
      <family val="2"/>
    </font>
    <font>
      <sz val="6"/>
      <name val="Calibri"/>
      <family val="2"/>
    </font>
    <font>
      <sz val="8"/>
      <color rgb="FF005493"/>
      <name val="Calibri (Body)"/>
    </font>
    <font>
      <sz val="8"/>
      <color rgb="FF005493"/>
      <name val="Calibri"/>
      <family val="2"/>
      <scheme val="minor"/>
    </font>
    <font>
      <b/>
      <sz val="8"/>
      <color rgb="FF005493"/>
      <name val="Calibri (Body)"/>
    </font>
    <font>
      <b/>
      <sz val="8"/>
      <color rgb="FF005493"/>
      <name val="Calibri"/>
      <family val="2"/>
      <scheme val="minor"/>
    </font>
    <font>
      <sz val="8"/>
      <color theme="1"/>
      <name val="Calibri (Body)"/>
    </font>
    <font>
      <b/>
      <u/>
      <sz val="8"/>
      <color rgb="FF750030"/>
      <name val="Calibri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003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</cellStyleXfs>
  <cellXfs count="252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9" fillId="4" borderId="3" xfId="0" applyFont="1" applyFill="1" applyBorder="1"/>
    <xf numFmtId="0" fontId="9" fillId="4" borderId="1" xfId="0" applyNumberFormat="1" applyFont="1" applyFill="1" applyBorder="1" applyAlignment="1">
      <alignment horizontal="right"/>
    </xf>
    <xf numFmtId="164" fontId="9" fillId="4" borderId="1" xfId="0" applyFont="1" applyFill="1" applyBorder="1"/>
    <xf numFmtId="1" fontId="10" fillId="4" borderId="1" xfId="0" applyNumberFormat="1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14" xfId="0" applyFont="1" applyBorder="1"/>
    <xf numFmtId="1" fontId="8" fillId="0" borderId="16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1" fontId="8" fillId="5" borderId="16" xfId="0" applyNumberFormat="1" applyFont="1" applyFill="1" applyBorder="1" applyAlignment="1">
      <alignment horizontal="center"/>
    </xf>
    <xf numFmtId="165" fontId="8" fillId="0" borderId="9" xfId="2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center"/>
    </xf>
    <xf numFmtId="0" fontId="8" fillId="0" borderId="14" xfId="0" applyNumberFormat="1" applyFont="1" applyBorder="1"/>
    <xf numFmtId="165" fontId="8" fillId="0" borderId="16" xfId="2" applyNumberFormat="1" applyFont="1" applyBorder="1" applyAlignment="1">
      <alignment horizontal="center"/>
    </xf>
    <xf numFmtId="164" fontId="12" fillId="6" borderId="4" xfId="0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0" fontId="0" fillId="0" borderId="0" xfId="0" applyNumberFormat="1"/>
    <xf numFmtId="1" fontId="8" fillId="2" borderId="16" xfId="0" applyNumberFormat="1" applyFont="1" applyFill="1" applyBorder="1" applyAlignment="1">
      <alignment horizontal="center"/>
    </xf>
    <xf numFmtId="166" fontId="7" fillId="6" borderId="3" xfId="0" applyNumberFormat="1" applyFont="1" applyFill="1" applyBorder="1" applyAlignment="1">
      <alignment horizontal="center"/>
    </xf>
    <xf numFmtId="164" fontId="7" fillId="0" borderId="5" xfId="0" applyFont="1" applyBorder="1"/>
    <xf numFmtId="0" fontId="7" fillId="0" borderId="6" xfId="0" applyNumberFormat="1" applyFont="1" applyBorder="1" applyAlignment="1">
      <alignment horizontal="right"/>
    </xf>
    <xf numFmtId="164" fontId="7" fillId="0" borderId="5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/>
    </xf>
    <xf numFmtId="164" fontId="7" fillId="0" borderId="11" xfId="0" applyFont="1" applyBorder="1"/>
    <xf numFmtId="0" fontId="7" fillId="0" borderId="12" xfId="0" applyNumberFormat="1" applyFont="1" applyBorder="1" applyAlignment="1">
      <alignment horizontal="right"/>
    </xf>
    <xf numFmtId="164" fontId="7" fillId="0" borderId="1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64" fontId="15" fillId="0" borderId="0" xfId="0" applyFont="1"/>
    <xf numFmtId="0" fontId="15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64" fontId="20" fillId="0" borderId="0" xfId="0" applyFont="1"/>
    <xf numFmtId="164" fontId="19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16" fillId="0" borderId="12" xfId="0" applyNumberFormat="1" applyFont="1" applyBorder="1" applyAlignment="1">
      <alignment horizontal="right"/>
    </xf>
    <xf numFmtId="44" fontId="21" fillId="0" borderId="12" xfId="2" applyFont="1" applyBorder="1" applyAlignment="1">
      <alignment horizontal="center"/>
    </xf>
    <xf numFmtId="0" fontId="22" fillId="0" borderId="12" xfId="0" applyNumberFormat="1" applyFont="1" applyBorder="1" applyAlignment="1">
      <alignment vertical="center"/>
    </xf>
    <xf numFmtId="164" fontId="20" fillId="0" borderId="12" xfId="0" applyFont="1" applyBorder="1"/>
    <xf numFmtId="0" fontId="23" fillId="2" borderId="12" xfId="0" applyNumberFormat="1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0" fontId="25" fillId="0" borderId="6" xfId="4" applyFont="1" applyBorder="1"/>
    <xf numFmtId="0" fontId="27" fillId="0" borderId="6" xfId="0" applyNumberFormat="1" applyFont="1" applyBorder="1"/>
    <xf numFmtId="0" fontId="28" fillId="0" borderId="6" xfId="0" applyNumberFormat="1" applyFont="1" applyBorder="1"/>
    <xf numFmtId="165" fontId="16" fillId="0" borderId="6" xfId="2" applyNumberFormat="1" applyFont="1" applyBorder="1" applyAlignment="1">
      <alignment horizontal="right"/>
    </xf>
    <xf numFmtId="0" fontId="23" fillId="2" borderId="6" xfId="0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right"/>
    </xf>
    <xf numFmtId="165" fontId="16" fillId="0" borderId="12" xfId="2" applyNumberFormat="1" applyFont="1" applyBorder="1" applyAlignment="1">
      <alignment horizontal="right"/>
    </xf>
    <xf numFmtId="0" fontId="32" fillId="0" borderId="4" xfId="0" applyNumberFormat="1" applyFont="1" applyBorder="1" applyAlignment="1" applyProtection="1">
      <alignment horizontal="center" vertical="center"/>
      <protection locked="0"/>
    </xf>
    <xf numFmtId="164" fontId="23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left" vertical="top"/>
    </xf>
    <xf numFmtId="164" fontId="33" fillId="0" borderId="0" xfId="0" applyFont="1" applyAlignment="1">
      <alignment horizontal="left" vertical="center"/>
    </xf>
    <xf numFmtId="164" fontId="15" fillId="0" borderId="0" xfId="0" applyFont="1" applyAlignment="1">
      <alignment horizontal="center"/>
    </xf>
    <xf numFmtId="164" fontId="36" fillId="0" borderId="0" xfId="0" applyFont="1" applyAlignment="1">
      <alignment horizontal="right"/>
    </xf>
    <xf numFmtId="1" fontId="15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right"/>
    </xf>
    <xf numFmtId="44" fontId="15" fillId="0" borderId="0" xfId="2" applyFont="1" applyAlignment="1">
      <alignment horizontal="center"/>
    </xf>
    <xf numFmtId="1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 vertical="center"/>
    </xf>
    <xf numFmtId="1" fontId="23" fillId="8" borderId="0" xfId="0" applyNumberFormat="1" applyFont="1" applyFill="1" applyAlignment="1">
      <alignment horizontal="right" vertical="center"/>
    </xf>
    <xf numFmtId="1" fontId="40" fillId="0" borderId="0" xfId="0" applyNumberFormat="1" applyFont="1" applyAlignment="1">
      <alignment horizontal="right"/>
    </xf>
    <xf numFmtId="1" fontId="23" fillId="0" borderId="18" xfId="0" applyNumberFormat="1" applyFont="1" applyBorder="1" applyAlignment="1">
      <alignment horizontal="right" vertical="center"/>
    </xf>
    <xf numFmtId="164" fontId="14" fillId="0" borderId="0" xfId="0" applyFont="1"/>
    <xf numFmtId="164" fontId="7" fillId="9" borderId="10" xfId="0" applyFont="1" applyFill="1" applyBorder="1" applyAlignment="1">
      <alignment horizontal="center"/>
    </xf>
    <xf numFmtId="1" fontId="7" fillId="9" borderId="7" xfId="0" applyNumberFormat="1" applyFont="1" applyFill="1" applyBorder="1" applyAlignment="1">
      <alignment horizontal="center"/>
    </xf>
    <xf numFmtId="164" fontId="7" fillId="9" borderId="9" xfId="0" applyFont="1" applyFill="1" applyBorder="1" applyAlignment="1">
      <alignment horizontal="center"/>
    </xf>
    <xf numFmtId="0" fontId="38" fillId="0" borderId="16" xfId="0" applyNumberFormat="1" applyFont="1" applyBorder="1" applyAlignment="1">
      <alignment vertical="center"/>
    </xf>
    <xf numFmtId="0" fontId="38" fillId="0" borderId="9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64" fontId="8" fillId="0" borderId="12" xfId="0" applyFont="1" applyBorder="1"/>
    <xf numFmtId="0" fontId="8" fillId="0" borderId="12" xfId="0" applyNumberFormat="1" applyFont="1" applyBorder="1" applyAlignment="1">
      <alignment horizontal="center"/>
    </xf>
    <xf numFmtId="164" fontId="8" fillId="0" borderId="0" xfId="0" applyFont="1" applyAlignment="1">
      <alignment horizontal="right"/>
    </xf>
    <xf numFmtId="167" fontId="8" fillId="0" borderId="0" xfId="1" applyNumberFormat="1" applyFont="1"/>
    <xf numFmtId="164" fontId="8" fillId="0" borderId="0" xfId="0" applyFont="1" applyAlignment="1">
      <alignment horizontal="right" vertical="center"/>
    </xf>
    <xf numFmtId="167" fontId="8" fillId="0" borderId="0" xfId="1" applyNumberFormat="1" applyFont="1" applyAlignment="1">
      <alignment vertical="center"/>
    </xf>
    <xf numFmtId="164" fontId="8" fillId="0" borderId="0" xfId="0" applyFont="1" applyAlignment="1">
      <alignment vertical="center"/>
    </xf>
    <xf numFmtId="0" fontId="8" fillId="0" borderId="6" xfId="0" applyNumberFormat="1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168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/>
    <xf numFmtId="0" fontId="8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left" vertical="top"/>
    </xf>
    <xf numFmtId="2" fontId="8" fillId="0" borderId="6" xfId="0" applyNumberFormat="1" applyFont="1" applyBorder="1" applyAlignment="1">
      <alignment horizontal="left" vertical="top"/>
    </xf>
    <xf numFmtId="164" fontId="7" fillId="0" borderId="0" xfId="0" applyFont="1" applyAlignment="1">
      <alignment horizontal="center" vertical="center"/>
    </xf>
    <xf numFmtId="164" fontId="7" fillId="9" borderId="7" xfId="0" applyFont="1" applyFill="1" applyBorder="1"/>
    <xf numFmtId="44" fontId="7" fillId="9" borderId="6" xfId="2" applyFont="1" applyFill="1" applyBorder="1" applyAlignment="1">
      <alignment horizontal="center"/>
    </xf>
    <xf numFmtId="1" fontId="7" fillId="9" borderId="6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4" fontId="7" fillId="9" borderId="10" xfId="0" applyFont="1" applyFill="1" applyBorder="1"/>
    <xf numFmtId="164" fontId="8" fillId="0" borderId="9" xfId="0" applyFont="1" applyBorder="1"/>
    <xf numFmtId="164" fontId="7" fillId="0" borderId="19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44" fontId="8" fillId="0" borderId="0" xfId="2" applyFont="1" applyAlignment="1">
      <alignment horizontal="center"/>
    </xf>
    <xf numFmtId="169" fontId="8" fillId="8" borderId="0" xfId="0" applyNumberFormat="1" applyFont="1" applyFill="1" applyAlignment="1">
      <alignment horizontal="center" vertical="center"/>
    </xf>
    <xf numFmtId="4" fontId="8" fillId="8" borderId="0" xfId="0" applyNumberFormat="1" applyFont="1" applyFill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0" fontId="44" fillId="0" borderId="16" xfId="0" applyNumberFormat="1" applyFont="1" applyBorder="1" applyAlignment="1">
      <alignment vertical="center"/>
    </xf>
    <xf numFmtId="2" fontId="8" fillId="0" borderId="0" xfId="0" applyNumberFormat="1" applyFont="1" applyAlignment="1">
      <alignment horizontal="center" vertical="top"/>
    </xf>
    <xf numFmtId="170" fontId="37" fillId="0" borderId="10" xfId="0" applyNumberFormat="1" applyFont="1" applyBorder="1" applyAlignment="1">
      <alignment horizontal="center" vertical="center"/>
    </xf>
    <xf numFmtId="169" fontId="8" fillId="8" borderId="12" xfId="0" applyNumberFormat="1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vertical="center"/>
    </xf>
    <xf numFmtId="0" fontId="38" fillId="0" borderId="11" xfId="0" applyNumberFormat="1" applyFont="1" applyBorder="1" applyAlignment="1">
      <alignment horizontal="center" vertical="center"/>
    </xf>
    <xf numFmtId="164" fontId="37" fillId="9" borderId="4" xfId="0" applyFont="1" applyFill="1" applyBorder="1" applyAlignment="1">
      <alignment horizontal="center"/>
    </xf>
    <xf numFmtId="169" fontId="38" fillId="0" borderId="16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1" fontId="17" fillId="0" borderId="0" xfId="2" applyNumberFormat="1" applyFont="1" applyAlignment="1" applyProtection="1">
      <alignment horizontal="center"/>
    </xf>
    <xf numFmtId="164" fontId="2" fillId="0" borderId="0" xfId="0" applyFont="1"/>
    <xf numFmtId="164" fontId="18" fillId="0" borderId="0" xfId="0" applyFont="1"/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/>
    </xf>
    <xf numFmtId="0" fontId="19" fillId="0" borderId="0" xfId="0" applyNumberFormat="1" applyFont="1" applyAlignment="1">
      <alignment vertical="center"/>
    </xf>
    <xf numFmtId="167" fontId="8" fillId="0" borderId="0" xfId="1" applyNumberFormat="1" applyFont="1" applyProtection="1"/>
    <xf numFmtId="164" fontId="19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left"/>
    </xf>
    <xf numFmtId="44" fontId="21" fillId="0" borderId="0" xfId="2" applyFont="1" applyAlignment="1">
      <alignment horizontal="center"/>
    </xf>
    <xf numFmtId="0" fontId="22" fillId="0" borderId="0" xfId="0" applyNumberFormat="1" applyFont="1" applyAlignment="1">
      <alignment vertical="center"/>
    </xf>
    <xf numFmtId="170" fontId="20" fillId="0" borderId="0" xfId="0" applyNumberFormat="1" applyFont="1"/>
    <xf numFmtId="0" fontId="19" fillId="0" borderId="0" xfId="0" applyNumberFormat="1" applyFont="1" applyAlignment="1">
      <alignment horizontal="left" vertical="center"/>
    </xf>
    <xf numFmtId="164" fontId="43" fillId="0" borderId="0" xfId="0" applyFont="1"/>
    <xf numFmtId="2" fontId="23" fillId="8" borderId="0" xfId="0" applyNumberFormat="1" applyFont="1" applyFill="1" applyAlignment="1">
      <alignment horizontal="right" vertical="center"/>
    </xf>
    <xf numFmtId="169" fontId="46" fillId="8" borderId="0" xfId="0" applyNumberFormat="1" applyFont="1" applyFill="1" applyAlignment="1">
      <alignment horizontal="center" vertical="center"/>
    </xf>
    <xf numFmtId="0" fontId="25" fillId="0" borderId="6" xfId="4" applyFont="1" applyBorder="1" applyAlignment="1">
      <alignment horizontal="left"/>
    </xf>
    <xf numFmtId="164" fontId="8" fillId="9" borderId="3" xfId="0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0" fontId="8" fillId="9" borderId="2" xfId="0" applyNumberFormat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0" fontId="39" fillId="9" borderId="16" xfId="0" applyNumberFormat="1" applyFont="1" applyFill="1" applyBorder="1" applyAlignment="1">
      <alignment horizontal="center" vertical="center"/>
    </xf>
    <xf numFmtId="0" fontId="38" fillId="0" borderId="16" xfId="0" applyNumberFormat="1" applyFont="1" applyBorder="1" applyAlignment="1">
      <alignment horizontal="center" vertical="center"/>
    </xf>
    <xf numFmtId="0" fontId="38" fillId="0" borderId="16" xfId="0" applyNumberFormat="1" applyFont="1" applyBorder="1" applyAlignment="1" applyProtection="1">
      <alignment horizontal="center" vertical="center"/>
      <protection locked="0"/>
    </xf>
    <xf numFmtId="2" fontId="8" fillId="9" borderId="4" xfId="0" applyNumberFormat="1" applyFont="1" applyFill="1" applyBorder="1" applyAlignment="1">
      <alignment horizontal="center" vertical="center"/>
    </xf>
    <xf numFmtId="169" fontId="38" fillId="0" borderId="24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vertical="center"/>
    </xf>
    <xf numFmtId="0" fontId="28" fillId="0" borderId="1" xfId="0" applyNumberFormat="1" applyFont="1" applyBorder="1" applyAlignment="1">
      <alignment horizontal="right"/>
    </xf>
    <xf numFmtId="0" fontId="28" fillId="0" borderId="2" xfId="0" applyNumberFormat="1" applyFont="1" applyBorder="1" applyAlignment="1" applyProtection="1">
      <alignment horizontal="center"/>
      <protection locked="0"/>
    </xf>
    <xf numFmtId="164" fontId="29" fillId="0" borderId="1" xfId="0" applyFont="1" applyBorder="1" applyAlignment="1">
      <alignment vertical="center"/>
    </xf>
    <xf numFmtId="1" fontId="8" fillId="0" borderId="18" xfId="0" applyNumberFormat="1" applyFont="1" applyBorder="1" applyAlignment="1" applyProtection="1">
      <alignment horizontal="center" vertical="center"/>
    </xf>
    <xf numFmtId="0" fontId="38" fillId="0" borderId="16" xfId="0" applyNumberFormat="1" applyFont="1" applyBorder="1" applyAlignment="1" applyProtection="1">
      <alignment horizontal="center" vertical="center"/>
    </xf>
    <xf numFmtId="0" fontId="45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</xf>
    <xf numFmtId="0" fontId="38" fillId="0" borderId="24" xfId="0" applyNumberFormat="1" applyFont="1" applyBorder="1" applyAlignment="1" applyProtection="1">
      <alignment horizontal="center" vertical="center"/>
    </xf>
    <xf numFmtId="0" fontId="39" fillId="9" borderId="24" xfId="0" applyNumberFormat="1" applyFont="1" applyFill="1" applyBorder="1" applyAlignment="1">
      <alignment horizontal="center" vertical="center"/>
    </xf>
    <xf numFmtId="14" fontId="8" fillId="0" borderId="0" xfId="1" applyNumberFormat="1" applyFont="1"/>
    <xf numFmtId="14" fontId="8" fillId="0" borderId="0" xfId="0" applyNumberFormat="1" applyFont="1"/>
    <xf numFmtId="0" fontId="33" fillId="0" borderId="14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left" vertical="center" wrapText="1"/>
    </xf>
    <xf numFmtId="0" fontId="38" fillId="0" borderId="17" xfId="0" applyNumberFormat="1" applyFont="1" applyBorder="1" applyAlignment="1">
      <alignment horizontal="left" vertical="center" wrapText="1"/>
    </xf>
    <xf numFmtId="0" fontId="38" fillId="0" borderId="15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vertical="center" wrapText="1"/>
    </xf>
    <xf numFmtId="164" fontId="2" fillId="0" borderId="17" xfId="0" applyFont="1" applyBorder="1" applyAlignment="1">
      <alignment vertical="center" wrapText="1"/>
    </xf>
    <xf numFmtId="164" fontId="2" fillId="0" borderId="15" xfId="0" applyFont="1" applyBorder="1" applyAlignment="1">
      <alignment vertical="center" wrapText="1"/>
    </xf>
    <xf numFmtId="164" fontId="38" fillId="0" borderId="14" xfId="0" applyFont="1" applyBorder="1" applyAlignment="1">
      <alignment horizontal="left" vertical="center"/>
    </xf>
    <xf numFmtId="164" fontId="38" fillId="0" borderId="17" xfId="0" applyFont="1" applyBorder="1" applyAlignment="1">
      <alignment horizontal="left" vertical="center"/>
    </xf>
    <xf numFmtId="164" fontId="38" fillId="0" borderId="15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168" fontId="8" fillId="0" borderId="3" xfId="0" applyNumberFormat="1" applyFont="1" applyBorder="1" applyAlignment="1" applyProtection="1">
      <alignment horizontal="left" vertical="top" wrapText="1"/>
      <protection locked="0"/>
    </xf>
    <xf numFmtId="168" fontId="8" fillId="0" borderId="1" xfId="0" applyNumberFormat="1" applyFont="1" applyBorder="1" applyAlignment="1" applyProtection="1">
      <alignment horizontal="left" vertical="top" wrapText="1"/>
      <protection locked="0"/>
    </xf>
    <xf numFmtId="168" fontId="8" fillId="0" borderId="2" xfId="0" applyNumberFormat="1" applyFont="1" applyBorder="1" applyAlignment="1" applyProtection="1">
      <alignment horizontal="left" vertical="top" wrapText="1"/>
      <protection locked="0"/>
    </xf>
    <xf numFmtId="164" fontId="41" fillId="7" borderId="3" xfId="0" applyFont="1" applyFill="1" applyBorder="1" applyAlignment="1">
      <alignment horizontal="center" vertical="center"/>
    </xf>
    <xf numFmtId="164" fontId="41" fillId="7" borderId="1" xfId="0" applyFont="1" applyFill="1" applyBorder="1" applyAlignment="1">
      <alignment horizontal="center" vertical="center"/>
    </xf>
    <xf numFmtId="1" fontId="7" fillId="9" borderId="5" xfId="0" applyNumberFormat="1" applyFont="1" applyFill="1" applyBorder="1" applyAlignment="1">
      <alignment horizontal="center"/>
    </xf>
    <xf numFmtId="1" fontId="7" fillId="9" borderId="18" xfId="0" applyNumberFormat="1" applyFont="1" applyFill="1" applyBorder="1" applyAlignment="1">
      <alignment horizontal="center"/>
    </xf>
    <xf numFmtId="1" fontId="7" fillId="9" borderId="8" xfId="0" applyNumberFormat="1" applyFont="1" applyFill="1" applyBorder="1" applyAlignment="1">
      <alignment horizontal="center"/>
    </xf>
    <xf numFmtId="0" fontId="38" fillId="0" borderId="14" xfId="0" applyNumberFormat="1" applyFont="1" applyBorder="1" applyAlignment="1">
      <alignment vertical="center" wrapText="1"/>
    </xf>
    <xf numFmtId="0" fontId="38" fillId="0" borderId="17" xfId="0" applyNumberFormat="1" applyFont="1" applyBorder="1" applyAlignment="1">
      <alignment vertical="center" wrapText="1"/>
    </xf>
    <xf numFmtId="0" fontId="38" fillId="0" borderId="15" xfId="0" applyNumberFormat="1" applyFont="1" applyBorder="1" applyAlignment="1">
      <alignment vertical="center" wrapText="1"/>
    </xf>
    <xf numFmtId="0" fontId="33" fillId="0" borderId="5" xfId="0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164" fontId="45" fillId="0" borderId="25" xfId="0" applyFont="1" applyBorder="1" applyAlignment="1">
      <alignment horizontal="left" vertical="center"/>
    </xf>
    <xf numFmtId="164" fontId="45" fillId="0" borderId="23" xfId="0" applyFont="1" applyBorder="1" applyAlignment="1">
      <alignment horizontal="left" vertical="center"/>
    </xf>
    <xf numFmtId="164" fontId="45" fillId="0" borderId="26" xfId="0" applyFont="1" applyBorder="1" applyAlignment="1">
      <alignment horizontal="left" vertical="center"/>
    </xf>
    <xf numFmtId="0" fontId="33" fillId="0" borderId="25" xfId="0" applyNumberFormat="1" applyFont="1" applyBorder="1" applyAlignment="1">
      <alignment horizontal="center" vertical="center"/>
    </xf>
    <xf numFmtId="0" fontId="33" fillId="0" borderId="26" xfId="0" applyNumberFormat="1" applyFont="1" applyBorder="1" applyAlignment="1">
      <alignment horizontal="center" vertical="center"/>
    </xf>
    <xf numFmtId="164" fontId="24" fillId="7" borderId="3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2" xfId="0" applyFont="1" applyFill="1" applyBorder="1" applyAlignment="1">
      <alignment horizontal="center" vertical="center"/>
    </xf>
    <xf numFmtId="164" fontId="29" fillId="0" borderId="3" xfId="0" applyFont="1" applyBorder="1" applyAlignment="1" applyProtection="1">
      <alignment horizontal="left" vertical="center"/>
      <protection locked="0"/>
    </xf>
    <xf numFmtId="164" fontId="29" fillId="0" borderId="1" xfId="0" applyFont="1" applyBorder="1" applyAlignment="1" applyProtection="1">
      <alignment horizontal="left" vertical="center"/>
      <protection locked="0"/>
    </xf>
    <xf numFmtId="164" fontId="29" fillId="0" borderId="2" xfId="0" applyFont="1" applyBorder="1" applyAlignment="1" applyProtection="1">
      <alignment horizontal="left" vertical="center"/>
      <protection locked="0"/>
    </xf>
    <xf numFmtId="0" fontId="25" fillId="0" borderId="6" xfId="4" applyFont="1" applyBorder="1" applyAlignment="1">
      <alignment horizontal="right"/>
    </xf>
    <xf numFmtId="0" fontId="30" fillId="0" borderId="3" xfId="3" applyFont="1" applyBorder="1" applyAlignment="1">
      <alignment horizontal="left" vertical="center"/>
      <protection locked="0"/>
    </xf>
    <xf numFmtId="0" fontId="19" fillId="0" borderId="3" xfId="0" applyNumberFormat="1" applyFont="1" applyBorder="1" applyAlignment="1" applyProtection="1">
      <alignment horizontal="left" vertical="center"/>
      <protection locked="0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0" fontId="8" fillId="9" borderId="3" xfId="0" applyNumberFormat="1" applyFont="1" applyFill="1" applyBorder="1" applyAlignment="1">
      <alignment horizontal="center"/>
    </xf>
    <xf numFmtId="0" fontId="8" fillId="9" borderId="2" xfId="0" applyNumberFormat="1" applyFont="1" applyFill="1" applyBorder="1" applyAlignment="1">
      <alignment horizontal="center"/>
    </xf>
    <xf numFmtId="0" fontId="25" fillId="0" borderId="6" xfId="4" applyFont="1" applyBorder="1" applyAlignment="1">
      <alignment horizontal="left"/>
    </xf>
    <xf numFmtId="164" fontId="7" fillId="9" borderId="11" xfId="0" applyFont="1" applyFill="1" applyBorder="1" applyAlignment="1">
      <alignment horizontal="center"/>
    </xf>
    <xf numFmtId="164" fontId="7" fillId="9" borderId="12" xfId="0" applyFont="1" applyFill="1" applyBorder="1" applyAlignment="1">
      <alignment horizontal="center"/>
    </xf>
    <xf numFmtId="164" fontId="7" fillId="9" borderId="13" xfId="0" applyFont="1" applyFill="1" applyBorder="1" applyAlignment="1">
      <alignment horizontal="center"/>
    </xf>
    <xf numFmtId="164" fontId="31" fillId="9" borderId="3" xfId="0" applyFont="1" applyFill="1" applyBorder="1" applyAlignment="1"/>
    <xf numFmtId="164" fontId="31" fillId="9" borderId="1" xfId="0" applyFont="1" applyFill="1" applyBorder="1" applyAlignment="1"/>
    <xf numFmtId="164" fontId="31" fillId="9" borderId="2" xfId="0" applyFont="1" applyFill="1" applyBorder="1" applyAlignment="1"/>
    <xf numFmtId="168" fontId="33" fillId="0" borderId="3" xfId="0" applyNumberFormat="1" applyFont="1" applyBorder="1" applyAlignment="1" applyProtection="1">
      <alignment horizontal="center" vertical="center"/>
      <protection locked="0"/>
    </xf>
    <xf numFmtId="168" fontId="33" fillId="0" borderId="1" xfId="0" applyNumberFormat="1" applyFont="1" applyBorder="1" applyAlignment="1" applyProtection="1">
      <alignment horizontal="center" vertical="center"/>
      <protection locked="0"/>
    </xf>
    <xf numFmtId="168" fontId="33" fillId="0" borderId="2" xfId="0" applyNumberFormat="1" applyFont="1" applyBorder="1" applyAlignment="1" applyProtection="1">
      <alignment horizontal="center" vertical="center"/>
      <protection locked="0"/>
    </xf>
    <xf numFmtId="164" fontId="8" fillId="9" borderId="3" xfId="0" applyFont="1" applyFill="1" applyBorder="1" applyAlignment="1">
      <alignment horizontal="center"/>
    </xf>
    <xf numFmtId="164" fontId="8" fillId="9" borderId="2" xfId="0" applyFont="1" applyFill="1" applyBorder="1" applyAlignment="1">
      <alignment horizontal="center"/>
    </xf>
    <xf numFmtId="164" fontId="35" fillId="10" borderId="9" xfId="0" applyFont="1" applyFill="1" applyBorder="1" applyAlignment="1">
      <alignment horizontal="center"/>
    </xf>
    <xf numFmtId="164" fontId="35" fillId="10" borderId="0" xfId="0" applyFont="1" applyFill="1" applyAlignment="1">
      <alignment horizontal="center"/>
    </xf>
    <xf numFmtId="164" fontId="35" fillId="10" borderId="18" xfId="0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1" fontId="8" fillId="0" borderId="22" xfId="0" applyNumberFormat="1" applyFont="1" applyBorder="1" applyAlignment="1">
      <alignment horizontal="left" vertical="center"/>
    </xf>
    <xf numFmtId="1" fontId="7" fillId="9" borderId="11" xfId="0" applyNumberFormat="1" applyFont="1" applyFill="1" applyBorder="1" applyAlignment="1">
      <alignment horizontal="center"/>
    </xf>
    <xf numFmtId="1" fontId="7" fillId="9" borderId="13" xfId="0" applyNumberFormat="1" applyFont="1" applyFill="1" applyBorder="1" applyAlignment="1">
      <alignment horizontal="center"/>
    </xf>
    <xf numFmtId="0" fontId="43" fillId="8" borderId="3" xfId="0" applyNumberFormat="1" applyFont="1" applyFill="1" applyBorder="1" applyAlignment="1">
      <alignment horizontal="center" vertical="center"/>
    </xf>
    <xf numFmtId="0" fontId="43" fillId="8" borderId="2" xfId="0" applyNumberFormat="1" applyFont="1" applyFill="1" applyBorder="1" applyAlignment="1">
      <alignment horizontal="center" vertical="center"/>
    </xf>
    <xf numFmtId="164" fontId="29" fillId="0" borderId="3" xfId="0" applyFont="1" applyBorder="1" applyAlignment="1" applyProtection="1">
      <alignment horizontal="center" vertical="center"/>
      <protection locked="0"/>
    </xf>
    <xf numFmtId="164" fontId="29" fillId="0" borderId="1" xfId="0" applyFont="1" applyBorder="1" applyAlignment="1" applyProtection="1">
      <alignment horizontal="center" vertical="center"/>
      <protection locked="0"/>
    </xf>
    <xf numFmtId="164" fontId="29" fillId="0" borderId="2" xfId="0" applyFont="1" applyBorder="1" applyAlignment="1" applyProtection="1">
      <alignment horizontal="center" vertical="center"/>
      <protection locked="0"/>
    </xf>
    <xf numFmtId="164" fontId="43" fillId="0" borderId="6" xfId="0" applyFont="1" applyBorder="1" applyAlignment="1">
      <alignment horizontal="center"/>
    </xf>
    <xf numFmtId="2" fontId="7" fillId="9" borderId="3" xfId="0" applyNumberFormat="1" applyFont="1" applyFill="1" applyBorder="1" applyAlignment="1">
      <alignment horizontal="right" vertical="center"/>
    </xf>
    <xf numFmtId="2" fontId="7" fillId="9" borderId="1" xfId="0" applyNumberFormat="1" applyFont="1" applyFill="1" applyBorder="1" applyAlignment="1">
      <alignment horizontal="right" vertical="center"/>
    </xf>
    <xf numFmtId="2" fontId="7" fillId="9" borderId="2" xfId="0" applyNumberFormat="1" applyFont="1" applyFill="1" applyBorder="1" applyAlignment="1">
      <alignment horizontal="right" vertical="center"/>
    </xf>
    <xf numFmtId="164" fontId="52" fillId="0" borderId="0" xfId="0" applyFont="1" applyAlignment="1">
      <alignment horizontal="center"/>
    </xf>
    <xf numFmtId="164" fontId="53" fillId="0" borderId="0" xfId="0" applyFont="1" applyAlignment="1">
      <alignment horizont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2" fontId="7" fillId="9" borderId="3" xfId="0" applyNumberFormat="1" applyFont="1" applyFill="1" applyBorder="1" applyAlignment="1">
      <alignment horizontal="center" vertical="top"/>
    </xf>
    <xf numFmtId="2" fontId="7" fillId="9" borderId="1" xfId="0" applyNumberFormat="1" applyFont="1" applyFill="1" applyBorder="1" applyAlignment="1">
      <alignment horizontal="center" vertical="top"/>
    </xf>
    <xf numFmtId="2" fontId="7" fillId="9" borderId="2" xfId="0" applyNumberFormat="1" applyFont="1" applyFill="1" applyBorder="1" applyAlignment="1">
      <alignment horizontal="center" vertical="top"/>
    </xf>
    <xf numFmtId="164" fontId="8" fillId="0" borderId="0" xfId="0" applyFont="1" applyAlignment="1">
      <alignment horizontal="center"/>
    </xf>
    <xf numFmtId="164" fontId="53" fillId="0" borderId="12" xfId="0" applyFont="1" applyBorder="1" applyAlignment="1">
      <alignment horizontal="center"/>
    </xf>
    <xf numFmtId="0" fontId="28" fillId="0" borderId="3" xfId="0" applyNumberFormat="1" applyFont="1" applyBorder="1" applyAlignment="1" applyProtection="1">
      <alignment horizontal="center"/>
      <protection locked="0"/>
    </xf>
    <xf numFmtId="0" fontId="28" fillId="0" borderId="1" xfId="0" applyNumberFormat="1" applyFont="1" applyBorder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Followed Hyperlink" xfId="10" builtinId="9" hidden="1"/>
    <cellStyle name="Followed Hyperlink" xfId="9" builtinId="9" hidden="1"/>
    <cellStyle name="Hyperlink" xfId="3" builtinId="8"/>
    <cellStyle name="Normal" xfId="0" builtinId="0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_05 F US Quote Sheet (5.11.05)" xfId="4" xr:uid="{00000000-0005-0000-0000-000009000000}"/>
    <cellStyle name="Percent 2" xfId="8" xr:uid="{00000000-0005-0000-0000-00000B000000}"/>
  </cellStyles>
  <dxfs count="0"/>
  <tableStyles count="0" defaultTableStyle="TableStyleMedium9" defaultPivotStyle="PivotStyleLight16"/>
  <colors>
    <mruColors>
      <color rgb="FF005493"/>
      <color rgb="FF006A7E"/>
      <color rgb="FF4B3B4B"/>
      <color rgb="FF750030"/>
      <color rgb="FFFF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601577</xdr:colOff>
      <xdr:row>0</xdr:row>
      <xdr:rowOff>105037</xdr:rowOff>
    </xdr:from>
    <xdr:to>
      <xdr:col>8</xdr:col>
      <xdr:colOff>37326</xdr:colOff>
      <xdr:row>4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55E56-C597-1A49-B559-F39401C41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63" y="105037"/>
          <a:ext cx="3112065" cy="85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Y59"/>
  <sheetViews>
    <sheetView showGridLines="0" showZeros="0" tabSelected="1" zoomScale="150" zoomScaleNormal="150" zoomScaleSheetLayoutView="75" zoomScalePageLayoutView="133" workbookViewId="0">
      <selection activeCell="B8" sqref="B8:E8"/>
    </sheetView>
  </sheetViews>
  <sheetFormatPr baseColWidth="10" defaultColWidth="11.5" defaultRowHeight="12" x14ac:dyDescent="0.15"/>
  <cols>
    <col min="1" max="1" width="23.5" style="42" customWidth="1"/>
    <col min="2" max="2" width="3.83203125" style="69" customWidth="1"/>
    <col min="3" max="3" width="3.83203125" style="65" customWidth="1"/>
    <col min="4" max="4" width="9.1640625" style="70" customWidth="1"/>
    <col min="5" max="5" width="23.83203125" style="67" customWidth="1"/>
    <col min="6" max="6" width="4.83203125" style="43" customWidth="1"/>
    <col min="7" max="7" width="13.6640625" style="43" bestFit="1" customWidth="1"/>
    <col min="8" max="9" width="5.83203125" style="43" customWidth="1"/>
    <col min="10" max="10" width="0.5" style="43" customWidth="1"/>
    <col min="11" max="11" width="5.6640625" style="43" customWidth="1"/>
    <col min="12" max="12" width="0.83203125" style="43" customWidth="1"/>
    <col min="13" max="13" width="5.6640625" style="43" customWidth="1"/>
    <col min="14" max="14" width="0.5" style="43" customWidth="1"/>
    <col min="15" max="15" width="5.6640625" style="43" customWidth="1"/>
    <col min="16" max="16" width="0.5" style="43" customWidth="1"/>
    <col min="17" max="17" width="5.6640625" style="43" customWidth="1"/>
    <col min="18" max="18" width="0.5" style="43" customWidth="1"/>
    <col min="19" max="19" width="5.6640625" style="43" customWidth="1"/>
    <col min="20" max="20" width="6.1640625" style="68" customWidth="1"/>
    <col min="21" max="21" width="3.6640625" style="43" customWidth="1"/>
    <col min="22" max="22" width="11" style="76" hidden="1" customWidth="1"/>
    <col min="23" max="23" width="28" style="42" customWidth="1"/>
    <col min="24" max="24" width="11.5" style="42" customWidth="1"/>
    <col min="25" max="16384" width="11.5" style="42"/>
  </cols>
  <sheetData>
    <row r="1" spans="1:25" s="125" customFormat="1" ht="16" customHeight="1" x14ac:dyDescent="0.3">
      <c r="A1" s="122" t="s">
        <v>0</v>
      </c>
      <c r="B1" s="46"/>
      <c r="C1" s="130"/>
      <c r="D1" s="131"/>
      <c r="E1" s="46"/>
      <c r="F1" s="1"/>
      <c r="G1" s="2"/>
      <c r="H1" s="2"/>
      <c r="I1" s="2"/>
      <c r="J1" s="1"/>
      <c r="K1" s="132"/>
      <c r="L1" s="132"/>
      <c r="M1" s="1"/>
      <c r="N1" s="2"/>
      <c r="O1" s="2"/>
      <c r="P1" s="45"/>
      <c r="Q1" s="45"/>
      <c r="R1" s="45"/>
      <c r="S1" s="123"/>
      <c r="T1" s="84">
        <v>1</v>
      </c>
      <c r="U1" s="1"/>
      <c r="V1" s="1"/>
      <c r="W1" s="124"/>
      <c r="X1" s="124"/>
      <c r="Y1" s="124"/>
    </row>
    <row r="2" spans="1:25" ht="16" customHeight="1" x14ac:dyDescent="0.3">
      <c r="A2" s="126" t="s">
        <v>1</v>
      </c>
      <c r="B2" s="133"/>
      <c r="C2" s="3"/>
      <c r="D2" s="131"/>
      <c r="E2" s="46"/>
      <c r="F2" s="134"/>
      <c r="G2" s="135"/>
      <c r="H2" s="45"/>
      <c r="I2" s="45"/>
      <c r="J2" s="5"/>
      <c r="K2" s="136"/>
      <c r="L2" s="136"/>
      <c r="M2" s="5"/>
      <c r="N2" s="45"/>
      <c r="O2" s="45"/>
      <c r="P2" s="45"/>
      <c r="Q2" s="45"/>
      <c r="R2" s="47"/>
      <c r="S2" s="127" t="s">
        <v>2</v>
      </c>
      <c r="T2" s="84">
        <v>1</v>
      </c>
      <c r="U2" s="1"/>
      <c r="V2" s="128"/>
      <c r="W2" s="1"/>
      <c r="X2" s="1"/>
      <c r="Y2" s="1"/>
    </row>
    <row r="3" spans="1:25" ht="16" customHeight="1" x14ac:dyDescent="0.3">
      <c r="A3" s="126" t="s">
        <v>3</v>
      </c>
      <c r="B3" s="32"/>
      <c r="C3" s="3"/>
      <c r="D3" s="131"/>
      <c r="E3" s="2"/>
      <c r="F3" s="2"/>
      <c r="G3" s="2"/>
      <c r="H3" s="2"/>
      <c r="I3" s="2"/>
      <c r="J3" s="2"/>
      <c r="K3" s="132"/>
      <c r="L3" s="132"/>
      <c r="M3" s="2"/>
      <c r="N3" s="2"/>
      <c r="O3" s="2"/>
      <c r="P3" s="45"/>
      <c r="Q3" s="45"/>
      <c r="R3" s="130"/>
      <c r="S3" s="127" t="s">
        <v>4</v>
      </c>
      <c r="T3" s="84">
        <v>1</v>
      </c>
      <c r="U3" s="1"/>
      <c r="V3" s="128"/>
      <c r="W3" s="1"/>
      <c r="X3" s="1"/>
      <c r="Y3" s="44"/>
    </row>
    <row r="4" spans="1:25" ht="16" customHeight="1" x14ac:dyDescent="0.3">
      <c r="A4" s="126" t="s">
        <v>5</v>
      </c>
      <c r="B4" s="137"/>
      <c r="C4" s="47"/>
      <c r="D4" s="131"/>
      <c r="E4" s="44"/>
      <c r="F4" s="1"/>
      <c r="G4" s="2"/>
      <c r="H4" s="2"/>
      <c r="I4" s="2"/>
      <c r="J4" s="1"/>
      <c r="K4" s="132"/>
      <c r="L4" s="132"/>
      <c r="M4" s="1"/>
      <c r="N4" s="2"/>
      <c r="O4" s="2"/>
      <c r="P4" s="45"/>
      <c r="Q4" s="45"/>
      <c r="R4" s="45"/>
      <c r="S4" s="127" t="s">
        <v>6</v>
      </c>
      <c r="T4" s="84">
        <v>1</v>
      </c>
      <c r="U4" s="1"/>
      <c r="V4" s="47"/>
      <c r="W4" s="1"/>
      <c r="X4" s="1"/>
      <c r="Y4" s="44"/>
    </row>
    <row r="5" spans="1:25" ht="19" customHeight="1" x14ac:dyDescent="0.3">
      <c r="A5" s="85"/>
      <c r="B5" s="46"/>
      <c r="C5" s="130"/>
      <c r="D5" s="131"/>
      <c r="E5" s="46"/>
      <c r="F5" s="1"/>
      <c r="G5" s="2"/>
      <c r="H5" s="2"/>
      <c r="I5" s="2"/>
      <c r="J5" s="1"/>
      <c r="K5" s="132"/>
      <c r="L5" s="132"/>
      <c r="M5" s="1"/>
      <c r="N5" s="2"/>
      <c r="O5" s="2"/>
      <c r="P5" s="45"/>
      <c r="Q5" s="45"/>
      <c r="R5" s="45"/>
      <c r="S5" s="52"/>
      <c r="T5" s="84">
        <v>1</v>
      </c>
      <c r="U5" s="83"/>
      <c r="V5" s="87"/>
      <c r="W5" s="129"/>
      <c r="X5" s="1"/>
      <c r="Y5" s="1"/>
    </row>
    <row r="6" spans="1:25" s="53" customFormat="1" ht="18" customHeight="1" x14ac:dyDescent="0.2">
      <c r="A6" s="199" t="s">
        <v>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/>
      <c r="T6" s="84">
        <v>1</v>
      </c>
      <c r="U6" s="84"/>
      <c r="V6" s="89"/>
      <c r="W6" s="90"/>
      <c r="X6" s="91"/>
      <c r="Y6" s="91"/>
    </row>
    <row r="7" spans="1:25" ht="18.75" customHeight="1" x14ac:dyDescent="0.2">
      <c r="A7" s="54" t="s">
        <v>8</v>
      </c>
      <c r="B7" s="55"/>
      <c r="C7" s="56"/>
      <c r="D7" s="56"/>
      <c r="E7" s="205"/>
      <c r="F7" s="205"/>
      <c r="G7" s="212" t="s">
        <v>9</v>
      </c>
      <c r="H7" s="212"/>
      <c r="I7" s="141"/>
      <c r="J7" s="56"/>
      <c r="K7" s="56"/>
      <c r="L7" s="56"/>
      <c r="M7" s="56"/>
      <c r="N7" s="92"/>
      <c r="O7" s="56"/>
      <c r="P7" s="92"/>
      <c r="Q7" s="92"/>
      <c r="R7" s="57"/>
      <c r="S7" s="58"/>
      <c r="T7" s="84">
        <v>1</v>
      </c>
      <c r="U7" s="83"/>
      <c r="V7" s="87"/>
      <c r="W7" s="88"/>
      <c r="X7" s="1"/>
      <c r="Y7" s="1"/>
    </row>
    <row r="8" spans="1:25" ht="15" customHeight="1" x14ac:dyDescent="0.2">
      <c r="A8" s="59" t="s">
        <v>10</v>
      </c>
      <c r="B8" s="207"/>
      <c r="C8" s="208"/>
      <c r="D8" s="208"/>
      <c r="E8" s="209"/>
      <c r="F8" s="59"/>
      <c r="G8" s="59" t="s">
        <v>10</v>
      </c>
      <c r="H8" s="202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4"/>
      <c r="T8" s="84">
        <v>1</v>
      </c>
      <c r="U8" s="83"/>
      <c r="V8" s="87"/>
      <c r="W8" s="88"/>
      <c r="X8" s="1"/>
      <c r="Y8" s="1"/>
    </row>
    <row r="9" spans="1:25" ht="15" customHeight="1" x14ac:dyDescent="0.2">
      <c r="A9" s="59" t="s">
        <v>11</v>
      </c>
      <c r="B9" s="207"/>
      <c r="C9" s="208"/>
      <c r="D9" s="208"/>
      <c r="E9" s="209"/>
      <c r="F9" s="59"/>
      <c r="G9" s="59" t="s">
        <v>11</v>
      </c>
      <c r="H9" s="202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84">
        <v>1</v>
      </c>
      <c r="U9" s="83"/>
      <c r="V9" s="87"/>
      <c r="W9" s="88"/>
      <c r="X9" s="1"/>
      <c r="Y9" s="1"/>
    </row>
    <row r="10" spans="1:25" ht="15" customHeight="1" x14ac:dyDescent="0.2">
      <c r="A10" s="59" t="s">
        <v>12</v>
      </c>
      <c r="B10" s="207"/>
      <c r="C10" s="208"/>
      <c r="D10" s="208"/>
      <c r="E10" s="209"/>
      <c r="F10" s="59"/>
      <c r="G10" s="59" t="s">
        <v>12</v>
      </c>
      <c r="H10" s="202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4"/>
      <c r="T10" s="84">
        <v>1</v>
      </c>
      <c r="U10" s="83"/>
      <c r="V10" s="87"/>
      <c r="W10" s="88"/>
      <c r="X10" s="1"/>
      <c r="Y10" s="1"/>
    </row>
    <row r="11" spans="1:25" ht="15" customHeight="1" x14ac:dyDescent="0.2">
      <c r="A11" s="59" t="s">
        <v>13</v>
      </c>
      <c r="B11" s="250"/>
      <c r="C11" s="251"/>
      <c r="D11" s="152" t="s">
        <v>14</v>
      </c>
      <c r="E11" s="153"/>
      <c r="F11" s="59"/>
      <c r="G11" s="59" t="s">
        <v>13</v>
      </c>
      <c r="H11" s="234"/>
      <c r="I11" s="235"/>
      <c r="J11" s="235"/>
      <c r="K11" s="235"/>
      <c r="L11" s="235"/>
      <c r="M11" s="235"/>
      <c r="N11" s="154"/>
      <c r="O11" s="152" t="s">
        <v>14</v>
      </c>
      <c r="P11" s="235"/>
      <c r="Q11" s="235"/>
      <c r="R11" s="235"/>
      <c r="S11" s="236"/>
      <c r="T11" s="84">
        <v>1</v>
      </c>
      <c r="U11" s="83"/>
      <c r="V11" s="87"/>
      <c r="W11" s="88"/>
      <c r="X11" s="1"/>
      <c r="Y11" s="1"/>
    </row>
    <row r="12" spans="1:25" ht="15" customHeight="1" x14ac:dyDescent="0.2">
      <c r="A12" s="59" t="s">
        <v>15</v>
      </c>
      <c r="B12" s="207"/>
      <c r="C12" s="208"/>
      <c r="D12" s="208"/>
      <c r="E12" s="209"/>
      <c r="F12" s="59"/>
      <c r="G12" s="59" t="s">
        <v>15</v>
      </c>
      <c r="H12" s="20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84">
        <v>1</v>
      </c>
      <c r="U12" s="83"/>
      <c r="V12" s="87"/>
      <c r="W12" s="88"/>
      <c r="X12" s="1"/>
      <c r="Y12" s="1"/>
    </row>
    <row r="13" spans="1:25" ht="15" customHeight="1" x14ac:dyDescent="0.2">
      <c r="A13" s="59" t="s">
        <v>16</v>
      </c>
      <c r="B13" s="207"/>
      <c r="C13" s="208"/>
      <c r="D13" s="208"/>
      <c r="E13" s="209"/>
      <c r="F13" s="59"/>
      <c r="G13" s="59" t="s">
        <v>16</v>
      </c>
      <c r="H13" s="202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4"/>
      <c r="T13" s="84">
        <v>1</v>
      </c>
      <c r="U13" s="83"/>
      <c r="V13" s="87"/>
      <c r="W13" s="88"/>
      <c r="X13" s="1"/>
      <c r="Y13" s="1"/>
    </row>
    <row r="14" spans="1:25" ht="15" customHeight="1" x14ac:dyDescent="0.2">
      <c r="A14" s="59" t="s">
        <v>17</v>
      </c>
      <c r="B14" s="206"/>
      <c r="C14" s="203"/>
      <c r="D14" s="203"/>
      <c r="E14" s="204"/>
      <c r="F14" s="59"/>
      <c r="G14" s="59" t="s">
        <v>17</v>
      </c>
      <c r="H14" s="202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/>
      <c r="T14" s="84">
        <v>1</v>
      </c>
      <c r="U14" s="83"/>
      <c r="V14" s="87"/>
      <c r="W14" s="88"/>
      <c r="X14" s="1"/>
      <c r="Y14" s="1"/>
    </row>
    <row r="15" spans="1:25" ht="15" customHeight="1" x14ac:dyDescent="0.2">
      <c r="A15" s="59" t="s">
        <v>18</v>
      </c>
      <c r="B15" s="207"/>
      <c r="C15" s="208"/>
      <c r="D15" s="208"/>
      <c r="E15" s="209"/>
      <c r="F15" s="59"/>
      <c r="G15" s="59" t="s">
        <v>18</v>
      </c>
      <c r="H15" s="202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84">
        <v>1</v>
      </c>
      <c r="U15" s="83"/>
      <c r="V15" s="87"/>
      <c r="W15" s="161"/>
      <c r="X15" s="1"/>
      <c r="Y15" s="1" t="s">
        <v>19</v>
      </c>
    </row>
    <row r="16" spans="1:25" ht="7.5" customHeight="1" x14ac:dyDescent="0.3">
      <c r="A16" s="85"/>
      <c r="B16" s="48"/>
      <c r="C16" s="93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86"/>
      <c r="O16" s="51"/>
      <c r="P16" s="86"/>
      <c r="Q16" s="86"/>
      <c r="R16" s="60"/>
      <c r="S16" s="52"/>
      <c r="T16" s="84">
        <v>1</v>
      </c>
      <c r="U16" s="83"/>
      <c r="V16" s="87"/>
      <c r="W16" s="161"/>
      <c r="X16" s="1"/>
      <c r="Y16" s="1"/>
    </row>
    <row r="17" spans="1:25" ht="15" customHeight="1" x14ac:dyDescent="0.15">
      <c r="A17" s="142" t="s">
        <v>20</v>
      </c>
      <c r="B17" s="210" t="s">
        <v>21</v>
      </c>
      <c r="C17" s="211"/>
      <c r="D17" s="144" t="s">
        <v>22</v>
      </c>
      <c r="E17" s="142" t="s">
        <v>23</v>
      </c>
      <c r="F17" s="222" t="s">
        <v>24</v>
      </c>
      <c r="G17" s="223"/>
      <c r="H17" s="216" t="s">
        <v>25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84">
        <v>1</v>
      </c>
      <c r="U17" s="83"/>
      <c r="V17" s="94"/>
      <c r="W17" s="161"/>
      <c r="X17" s="1"/>
      <c r="Y17" s="1"/>
    </row>
    <row r="18" spans="1:25" ht="15" customHeight="1" x14ac:dyDescent="0.15">
      <c r="A18" s="95"/>
      <c r="B18" s="232" t="s">
        <v>26</v>
      </c>
      <c r="C18" s="233"/>
      <c r="D18" s="96" t="s">
        <v>27</v>
      </c>
      <c r="E18" s="61"/>
      <c r="F18" s="243"/>
      <c r="G18" s="244"/>
      <c r="H18" s="219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1"/>
      <c r="T18" s="84">
        <v>1</v>
      </c>
      <c r="U18" s="83"/>
      <c r="V18" s="94"/>
      <c r="W18" s="161"/>
      <c r="X18" s="1"/>
      <c r="Y18" s="1"/>
    </row>
    <row r="19" spans="1:25" ht="14" customHeight="1" x14ac:dyDescent="0.15">
      <c r="A19" s="1"/>
      <c r="B19" s="62"/>
      <c r="C19" s="62"/>
      <c r="D19" s="62"/>
      <c r="E19" s="97"/>
      <c r="F19" s="98"/>
      <c r="G19" s="98"/>
      <c r="H19" s="63"/>
      <c r="I19" s="63"/>
      <c r="J19" s="99"/>
      <c r="K19" s="99"/>
      <c r="L19" s="100"/>
      <c r="M19" s="237" t="s">
        <v>28</v>
      </c>
      <c r="N19" s="237"/>
      <c r="O19" s="237"/>
      <c r="P19" s="237"/>
      <c r="Q19" s="237"/>
      <c r="R19" s="237"/>
      <c r="S19" s="237"/>
      <c r="T19" s="84">
        <v>1</v>
      </c>
      <c r="U19" s="83"/>
      <c r="V19" s="94"/>
      <c r="W19" s="161"/>
      <c r="X19" s="1"/>
      <c r="Y19" s="1"/>
    </row>
    <row r="20" spans="1:25" ht="11" customHeight="1" x14ac:dyDescent="0.15">
      <c r="A20" s="138"/>
      <c r="B20" s="3"/>
      <c r="C20" s="3"/>
      <c r="D20" s="3"/>
      <c r="E20" s="3"/>
      <c r="F20" s="1"/>
      <c r="G20" s="101"/>
      <c r="H20" s="1"/>
      <c r="I20" s="1"/>
      <c r="J20" s="101"/>
      <c r="K20" s="1"/>
      <c r="L20" s="66"/>
      <c r="M20" s="224" t="s">
        <v>29</v>
      </c>
      <c r="N20" s="225"/>
      <c r="O20" s="225"/>
      <c r="P20" s="225"/>
      <c r="Q20" s="225"/>
      <c r="R20" s="225"/>
      <c r="S20" s="226"/>
      <c r="T20" s="83">
        <v>1</v>
      </c>
      <c r="U20" s="1"/>
      <c r="V20" s="3" t="s">
        <v>30</v>
      </c>
      <c r="W20" s="162"/>
      <c r="X20" s="1"/>
      <c r="Y20" s="1"/>
    </row>
    <row r="21" spans="1:25" ht="11" x14ac:dyDescent="0.15">
      <c r="A21" s="241" t="s">
        <v>31</v>
      </c>
      <c r="B21" s="241"/>
      <c r="C21" s="241"/>
      <c r="D21" s="241"/>
      <c r="E21" s="3"/>
      <c r="F21" s="1"/>
      <c r="G21" s="101"/>
      <c r="H21" s="1"/>
      <c r="I21" s="1"/>
      <c r="J21" s="101"/>
      <c r="K21" s="1"/>
      <c r="L21" s="66"/>
      <c r="M21" s="224" t="s">
        <v>32</v>
      </c>
      <c r="N21" s="225"/>
      <c r="O21" s="225"/>
      <c r="P21" s="225"/>
      <c r="Q21" s="225"/>
      <c r="R21" s="225"/>
      <c r="S21" s="226"/>
      <c r="T21" s="83">
        <v>1</v>
      </c>
      <c r="U21" s="1"/>
      <c r="V21" s="3" t="s">
        <v>33</v>
      </c>
      <c r="W21" s="1"/>
      <c r="X21" s="1"/>
      <c r="Y21" s="1"/>
    </row>
    <row r="22" spans="1:25" ht="11" x14ac:dyDescent="0.15">
      <c r="A22" s="242" t="s">
        <v>34</v>
      </c>
      <c r="B22" s="242"/>
      <c r="C22" s="242"/>
      <c r="D22" s="242"/>
      <c r="E22" s="3"/>
      <c r="F22" s="1"/>
      <c r="G22" s="101"/>
      <c r="H22" s="1"/>
      <c r="I22" s="1"/>
      <c r="J22" s="101"/>
      <c r="K22" s="1"/>
      <c r="L22" s="66"/>
      <c r="M22" s="224" t="s">
        <v>35</v>
      </c>
      <c r="N22" s="225"/>
      <c r="O22" s="225"/>
      <c r="P22" s="225"/>
      <c r="Q22" s="225"/>
      <c r="R22" s="225"/>
      <c r="S22" s="226"/>
      <c r="T22" s="83">
        <v>1</v>
      </c>
      <c r="U22" s="1"/>
      <c r="V22" s="1"/>
      <c r="W22" s="1"/>
      <c r="X22" s="1"/>
      <c r="Y22" s="1"/>
    </row>
    <row r="23" spans="1:25" s="1" customFormat="1" ht="12" customHeight="1" x14ac:dyDescent="0.15">
      <c r="A23" s="248" t="s">
        <v>36</v>
      </c>
      <c r="B23" s="248"/>
      <c r="C23" s="248"/>
      <c r="D23" s="248"/>
      <c r="E23" s="97"/>
      <c r="F23" s="98"/>
      <c r="G23" s="98"/>
      <c r="H23" s="115"/>
      <c r="I23" s="115"/>
      <c r="J23" s="115"/>
      <c r="K23" s="115"/>
      <c r="L23" s="115"/>
      <c r="M23" s="245"/>
      <c r="N23" s="246"/>
      <c r="O23" s="247"/>
      <c r="P23" s="64"/>
      <c r="Q23" s="245"/>
      <c r="R23" s="246"/>
      <c r="S23" s="247"/>
      <c r="T23" s="84">
        <v>1</v>
      </c>
      <c r="U23" s="83"/>
      <c r="V23" s="94"/>
      <c r="W23" s="88"/>
    </row>
    <row r="24" spans="1:25" s="1" customFormat="1" ht="12" customHeight="1" x14ac:dyDescent="0.15">
      <c r="A24" s="249" t="s">
        <v>37</v>
      </c>
      <c r="B24" s="249"/>
      <c r="C24" s="249"/>
      <c r="D24" s="249"/>
      <c r="E24" s="97"/>
      <c r="F24" s="98"/>
      <c r="G24" s="98"/>
      <c r="H24" s="115"/>
      <c r="I24" s="238" t="s">
        <v>38</v>
      </c>
      <c r="J24" s="239"/>
      <c r="K24" s="239"/>
      <c r="L24" s="240"/>
      <c r="M24" s="116">
        <v>44676</v>
      </c>
      <c r="N24" s="115"/>
      <c r="O24" s="116">
        <v>44683</v>
      </c>
      <c r="P24" s="64"/>
      <c r="Q24" s="116">
        <v>44690</v>
      </c>
      <c r="R24" s="64"/>
      <c r="S24" s="116">
        <v>44697</v>
      </c>
      <c r="T24" s="84">
        <v>1</v>
      </c>
      <c r="U24" s="83"/>
      <c r="V24" s="94"/>
      <c r="W24" s="161"/>
    </row>
    <row r="25" spans="1:25" ht="12" customHeight="1" x14ac:dyDescent="0.15">
      <c r="A25" s="102"/>
      <c r="B25" s="183"/>
      <c r="C25" s="185"/>
      <c r="D25" s="143"/>
      <c r="E25" s="103"/>
      <c r="F25" s="103"/>
      <c r="G25" s="104"/>
      <c r="H25" s="183" t="s">
        <v>39</v>
      </c>
      <c r="I25" s="184"/>
      <c r="J25" s="105"/>
      <c r="K25" s="79" t="s">
        <v>40</v>
      </c>
      <c r="L25" s="105"/>
      <c r="M25" s="143" t="s">
        <v>41</v>
      </c>
      <c r="N25" s="105"/>
      <c r="O25" s="143" t="s">
        <v>41</v>
      </c>
      <c r="P25" s="105"/>
      <c r="Q25" s="143" t="s">
        <v>41</v>
      </c>
      <c r="R25" s="105"/>
      <c r="S25" s="78" t="s">
        <v>41</v>
      </c>
      <c r="T25" s="5">
        <v>1</v>
      </c>
      <c r="U25" s="1"/>
      <c r="V25" s="1"/>
      <c r="W25" s="1"/>
      <c r="X25" s="1"/>
      <c r="Y25" s="1"/>
    </row>
    <row r="26" spans="1:25" ht="12" customHeight="1" x14ac:dyDescent="0.15">
      <c r="A26" s="106" t="s">
        <v>42</v>
      </c>
      <c r="B26" s="230" t="s">
        <v>43</v>
      </c>
      <c r="C26" s="231"/>
      <c r="D26" s="213" t="s">
        <v>44</v>
      </c>
      <c r="E26" s="214"/>
      <c r="F26" s="214"/>
      <c r="G26" s="215"/>
      <c r="H26" s="120" t="s">
        <v>45</v>
      </c>
      <c r="I26" s="120" t="s">
        <v>46</v>
      </c>
      <c r="J26" s="32"/>
      <c r="K26" s="77" t="s">
        <v>47</v>
      </c>
      <c r="L26" s="105"/>
      <c r="M26" s="77" t="s">
        <v>47</v>
      </c>
      <c r="N26" s="107"/>
      <c r="O26" s="77" t="s">
        <v>47</v>
      </c>
      <c r="P26" s="107"/>
      <c r="Q26" s="77" t="s">
        <v>47</v>
      </c>
      <c r="R26" s="108"/>
      <c r="S26" s="77" t="s">
        <v>47</v>
      </c>
      <c r="T26" s="83">
        <v>1</v>
      </c>
      <c r="U26" s="1"/>
      <c r="V26" s="1"/>
      <c r="W26" s="1"/>
      <c r="X26" s="1"/>
      <c r="Y26" s="1"/>
    </row>
    <row r="27" spans="1:25" s="68" customFormat="1" ht="12.75" customHeight="1" x14ac:dyDescent="0.15">
      <c r="A27" s="80" t="s">
        <v>48</v>
      </c>
      <c r="B27" s="189">
        <v>4932855</v>
      </c>
      <c r="C27" s="190"/>
      <c r="D27" s="227" t="s">
        <v>49</v>
      </c>
      <c r="E27" s="228"/>
      <c r="F27" s="228"/>
      <c r="G27" s="229"/>
      <c r="H27" s="121">
        <v>3.75</v>
      </c>
      <c r="I27" s="121">
        <v>3.52</v>
      </c>
      <c r="J27" s="81"/>
      <c r="K27" s="146">
        <v>186</v>
      </c>
      <c r="L27" s="145"/>
      <c r="M27" s="148"/>
      <c r="N27" s="147"/>
      <c r="O27" s="148"/>
      <c r="P27" s="147"/>
      <c r="Q27" s="148"/>
      <c r="R27" s="147"/>
      <c r="S27" s="148"/>
      <c r="T27" s="5">
        <f>SUM($M27,$O27,$Q27,$S27)</f>
        <v>0</v>
      </c>
      <c r="U27" s="1"/>
      <c r="V27" s="1"/>
      <c r="W27" s="1"/>
      <c r="X27" s="1"/>
      <c r="Y27" s="1"/>
    </row>
    <row r="28" spans="1:25" ht="12.75" customHeight="1" x14ac:dyDescent="0.15">
      <c r="A28" s="80" t="s">
        <v>50</v>
      </c>
      <c r="B28" s="163">
        <v>4933165</v>
      </c>
      <c r="C28" s="164"/>
      <c r="D28" s="171" t="s">
        <v>51</v>
      </c>
      <c r="E28" s="172"/>
      <c r="F28" s="172"/>
      <c r="G28" s="173"/>
      <c r="H28" s="121">
        <v>3.75</v>
      </c>
      <c r="I28" s="121">
        <v>3.52</v>
      </c>
      <c r="J28" s="81"/>
      <c r="K28" s="146" t="s">
        <v>210</v>
      </c>
      <c r="L28" s="155"/>
      <c r="M28" s="156" t="s">
        <v>210</v>
      </c>
      <c r="N28" s="156"/>
      <c r="O28" s="156" t="s">
        <v>210</v>
      </c>
      <c r="P28" s="156"/>
      <c r="Q28" s="156" t="s">
        <v>210</v>
      </c>
      <c r="R28" s="156"/>
      <c r="S28" s="156" t="s">
        <v>210</v>
      </c>
      <c r="T28" s="5">
        <f>SUM($M28,$O28,$Q28,$S28)</f>
        <v>0</v>
      </c>
      <c r="U28" s="1"/>
      <c r="V28" s="1"/>
      <c r="W28" s="1"/>
      <c r="X28" s="1"/>
      <c r="Y28" s="1"/>
    </row>
    <row r="29" spans="1:25" ht="12.75" customHeight="1" x14ac:dyDescent="0.15">
      <c r="A29" s="80" t="s">
        <v>52</v>
      </c>
      <c r="B29" s="163">
        <v>4933205</v>
      </c>
      <c r="C29" s="164"/>
      <c r="D29" s="171" t="s">
        <v>53</v>
      </c>
      <c r="E29" s="172"/>
      <c r="F29" s="172"/>
      <c r="G29" s="173"/>
      <c r="H29" s="121">
        <v>3.75</v>
      </c>
      <c r="I29" s="121">
        <v>3.52</v>
      </c>
      <c r="J29" s="81"/>
      <c r="K29" s="146" t="s">
        <v>210</v>
      </c>
      <c r="L29" s="155"/>
      <c r="M29" s="156" t="s">
        <v>210</v>
      </c>
      <c r="N29" s="156"/>
      <c r="O29" s="156" t="s">
        <v>210</v>
      </c>
      <c r="P29" s="156"/>
      <c r="Q29" s="156" t="s">
        <v>210</v>
      </c>
      <c r="R29" s="156"/>
      <c r="S29" s="156" t="s">
        <v>210</v>
      </c>
      <c r="T29" s="5">
        <f t="shared" ref="T29:T51" si="0">SUM($M29,$O29,$Q29,$S29)</f>
        <v>0</v>
      </c>
      <c r="U29" s="1"/>
      <c r="V29" s="1"/>
      <c r="W29" s="1"/>
      <c r="X29" s="1"/>
      <c r="Y29" s="1"/>
    </row>
    <row r="30" spans="1:25" ht="12.75" customHeight="1" x14ac:dyDescent="0.15">
      <c r="A30" s="80" t="s">
        <v>54</v>
      </c>
      <c r="B30" s="163">
        <v>4933305</v>
      </c>
      <c r="C30" s="164"/>
      <c r="D30" s="171" t="s">
        <v>55</v>
      </c>
      <c r="E30" s="172"/>
      <c r="F30" s="172"/>
      <c r="G30" s="173"/>
      <c r="H30" s="121">
        <v>3.75</v>
      </c>
      <c r="I30" s="121">
        <v>3.52</v>
      </c>
      <c r="J30" s="81"/>
      <c r="K30" s="146" t="s">
        <v>210</v>
      </c>
      <c r="L30" s="155"/>
      <c r="M30" s="156" t="s">
        <v>210</v>
      </c>
      <c r="N30" s="156"/>
      <c r="O30" s="156" t="s">
        <v>210</v>
      </c>
      <c r="P30" s="156"/>
      <c r="Q30" s="156" t="s">
        <v>210</v>
      </c>
      <c r="R30" s="156"/>
      <c r="S30" s="156" t="s">
        <v>210</v>
      </c>
      <c r="T30" s="5">
        <f t="shared" si="0"/>
        <v>0</v>
      </c>
      <c r="U30" s="1"/>
      <c r="V30" s="1"/>
      <c r="W30" s="1"/>
      <c r="X30" s="1"/>
      <c r="Y30" s="1"/>
    </row>
    <row r="31" spans="1:25" ht="12.75" customHeight="1" x14ac:dyDescent="0.15">
      <c r="A31" s="80" t="s">
        <v>56</v>
      </c>
      <c r="B31" s="163">
        <v>4933335</v>
      </c>
      <c r="C31" s="164"/>
      <c r="D31" s="171" t="s">
        <v>57</v>
      </c>
      <c r="E31" s="172"/>
      <c r="F31" s="172"/>
      <c r="G31" s="173"/>
      <c r="H31" s="121">
        <v>3.75</v>
      </c>
      <c r="I31" s="121">
        <v>3.52</v>
      </c>
      <c r="J31" s="81"/>
      <c r="K31" s="146">
        <v>163</v>
      </c>
      <c r="L31" s="145"/>
      <c r="M31" s="148"/>
      <c r="N31" s="147"/>
      <c r="O31" s="148"/>
      <c r="P31" s="147"/>
      <c r="Q31" s="148"/>
      <c r="R31" s="147"/>
      <c r="S31" s="148"/>
      <c r="T31" s="5">
        <f t="shared" si="0"/>
        <v>0</v>
      </c>
      <c r="U31" s="1"/>
      <c r="V31" s="1"/>
      <c r="W31" s="1"/>
      <c r="X31" s="1"/>
      <c r="Y31" s="1"/>
    </row>
    <row r="32" spans="1:25" ht="12.75" customHeight="1" x14ac:dyDescent="0.15">
      <c r="A32" s="80" t="s">
        <v>58</v>
      </c>
      <c r="B32" s="163">
        <v>4933605</v>
      </c>
      <c r="C32" s="164"/>
      <c r="D32" s="171" t="s">
        <v>59</v>
      </c>
      <c r="E32" s="172"/>
      <c r="F32" s="172"/>
      <c r="G32" s="173"/>
      <c r="H32" s="121">
        <v>3.75</v>
      </c>
      <c r="I32" s="121">
        <v>3.52</v>
      </c>
      <c r="J32" s="81"/>
      <c r="K32" s="146" t="s">
        <v>210</v>
      </c>
      <c r="L32" s="155"/>
      <c r="M32" s="156" t="s">
        <v>210</v>
      </c>
      <c r="N32" s="156"/>
      <c r="O32" s="156" t="s">
        <v>210</v>
      </c>
      <c r="P32" s="156"/>
      <c r="Q32" s="156" t="s">
        <v>210</v>
      </c>
      <c r="R32" s="156"/>
      <c r="S32" s="156" t="s">
        <v>210</v>
      </c>
      <c r="T32" s="5">
        <f t="shared" si="0"/>
        <v>0</v>
      </c>
      <c r="U32" s="1"/>
      <c r="V32" s="1"/>
      <c r="W32" s="1"/>
      <c r="X32" s="1"/>
      <c r="Y32" s="1"/>
    </row>
    <row r="33" spans="1:25" ht="12.75" customHeight="1" x14ac:dyDescent="0.15">
      <c r="A33" s="80" t="s">
        <v>60</v>
      </c>
      <c r="B33" s="163">
        <v>4933955</v>
      </c>
      <c r="C33" s="164"/>
      <c r="D33" s="186" t="s">
        <v>61</v>
      </c>
      <c r="E33" s="187"/>
      <c r="F33" s="187"/>
      <c r="G33" s="188"/>
      <c r="H33" s="121">
        <v>3.75</v>
      </c>
      <c r="I33" s="121">
        <v>3.52</v>
      </c>
      <c r="J33" s="82"/>
      <c r="K33" s="146" t="s">
        <v>210</v>
      </c>
      <c r="L33" s="155"/>
      <c r="M33" s="156" t="s">
        <v>210</v>
      </c>
      <c r="N33" s="156"/>
      <c r="O33" s="156" t="s">
        <v>210</v>
      </c>
      <c r="P33" s="156"/>
      <c r="Q33" s="156" t="s">
        <v>210</v>
      </c>
      <c r="R33" s="156"/>
      <c r="S33" s="156" t="s">
        <v>210</v>
      </c>
      <c r="T33" s="5">
        <f t="shared" si="0"/>
        <v>0</v>
      </c>
      <c r="U33" s="4"/>
      <c r="V33" s="4"/>
      <c r="W33" s="4" t="s">
        <v>62</v>
      </c>
      <c r="X33" s="4"/>
      <c r="Y33" s="4"/>
    </row>
    <row r="34" spans="1:25" s="68" customFormat="1" ht="12.75" customHeight="1" x14ac:dyDescent="0.15">
      <c r="A34" s="80" t="s">
        <v>63</v>
      </c>
      <c r="B34" s="174">
        <v>4934085</v>
      </c>
      <c r="C34" s="175"/>
      <c r="D34" s="171" t="s">
        <v>64</v>
      </c>
      <c r="E34" s="172"/>
      <c r="F34" s="172"/>
      <c r="G34" s="173"/>
      <c r="H34" s="121">
        <v>3.75</v>
      </c>
      <c r="I34" s="121">
        <v>3.52</v>
      </c>
      <c r="J34" s="81"/>
      <c r="K34" s="146" t="s">
        <v>210</v>
      </c>
      <c r="L34" s="145"/>
      <c r="M34" s="157" t="s">
        <v>210</v>
      </c>
      <c r="N34" s="157"/>
      <c r="O34" s="157" t="s">
        <v>210</v>
      </c>
      <c r="P34" s="157"/>
      <c r="Q34" s="157" t="s">
        <v>210</v>
      </c>
      <c r="R34" s="157"/>
      <c r="S34" s="157" t="s">
        <v>210</v>
      </c>
      <c r="T34" s="5">
        <f t="shared" si="0"/>
        <v>0</v>
      </c>
      <c r="U34" s="4"/>
      <c r="V34" s="4"/>
      <c r="W34" s="4"/>
      <c r="X34" s="4"/>
      <c r="Y34" s="4"/>
    </row>
    <row r="35" spans="1:25" s="68" customFormat="1" ht="12.75" customHeight="1" x14ac:dyDescent="0.15">
      <c r="A35" s="80" t="s">
        <v>65</v>
      </c>
      <c r="B35" s="163">
        <v>4934405</v>
      </c>
      <c r="C35" s="164"/>
      <c r="D35" s="191" t="s">
        <v>66</v>
      </c>
      <c r="E35" s="192"/>
      <c r="F35" s="192"/>
      <c r="G35" s="193"/>
      <c r="H35" s="121">
        <v>3.75</v>
      </c>
      <c r="I35" s="121">
        <v>3.52</v>
      </c>
      <c r="J35" s="81"/>
      <c r="K35" s="146">
        <v>12</v>
      </c>
      <c r="L35" s="145"/>
      <c r="M35" s="148"/>
      <c r="N35" s="147"/>
      <c r="O35" s="148"/>
      <c r="P35" s="147"/>
      <c r="Q35" s="148"/>
      <c r="R35" s="147"/>
      <c r="S35" s="148"/>
      <c r="T35" s="5">
        <f t="shared" si="0"/>
        <v>0</v>
      </c>
      <c r="U35" s="1"/>
      <c r="V35" s="1"/>
      <c r="W35" s="1"/>
      <c r="X35" s="1"/>
      <c r="Y35" s="1"/>
    </row>
    <row r="36" spans="1:25" s="68" customFormat="1" ht="12.75" customHeight="1" x14ac:dyDescent="0.15">
      <c r="A36" s="80" t="s">
        <v>67</v>
      </c>
      <c r="B36" s="163">
        <v>4934505</v>
      </c>
      <c r="C36" s="164"/>
      <c r="D36" s="171" t="s">
        <v>68</v>
      </c>
      <c r="E36" s="172"/>
      <c r="F36" s="172"/>
      <c r="G36" s="173"/>
      <c r="H36" s="121">
        <v>3.75</v>
      </c>
      <c r="I36" s="121">
        <v>3.52</v>
      </c>
      <c r="J36" s="81"/>
      <c r="K36" s="146" t="s">
        <v>210</v>
      </c>
      <c r="L36" s="145"/>
      <c r="M36" s="157" t="s">
        <v>210</v>
      </c>
      <c r="N36" s="157"/>
      <c r="O36" s="157" t="s">
        <v>210</v>
      </c>
      <c r="P36" s="157"/>
      <c r="Q36" s="157" t="s">
        <v>210</v>
      </c>
      <c r="R36" s="157"/>
      <c r="S36" s="157" t="s">
        <v>210</v>
      </c>
      <c r="T36" s="5">
        <f t="shared" si="0"/>
        <v>0</v>
      </c>
      <c r="U36" s="1"/>
      <c r="V36" s="1"/>
      <c r="W36" s="1"/>
      <c r="X36" s="1"/>
      <c r="Y36" s="1"/>
    </row>
    <row r="37" spans="1:25" s="68" customFormat="1" ht="12.75" customHeight="1" x14ac:dyDescent="0.15">
      <c r="A37" s="80" t="s">
        <v>69</v>
      </c>
      <c r="B37" s="163">
        <v>4934545</v>
      </c>
      <c r="C37" s="164"/>
      <c r="D37" s="171" t="s">
        <v>70</v>
      </c>
      <c r="E37" s="172"/>
      <c r="F37" s="172"/>
      <c r="G37" s="173"/>
      <c r="H37" s="121">
        <v>3.75</v>
      </c>
      <c r="I37" s="121">
        <v>3.52</v>
      </c>
      <c r="J37" s="81"/>
      <c r="K37" s="146">
        <v>86</v>
      </c>
      <c r="L37" s="145"/>
      <c r="M37" s="148"/>
      <c r="N37" s="147"/>
      <c r="O37" s="148"/>
      <c r="P37" s="147"/>
      <c r="Q37" s="148"/>
      <c r="R37" s="147"/>
      <c r="S37" s="148"/>
      <c r="T37" s="5">
        <f t="shared" si="0"/>
        <v>0</v>
      </c>
      <c r="U37" s="1"/>
      <c r="V37" s="1"/>
      <c r="W37" s="1"/>
      <c r="X37" s="1"/>
      <c r="Y37" s="1"/>
    </row>
    <row r="38" spans="1:25" s="68" customFormat="1" ht="12.75" customHeight="1" x14ac:dyDescent="0.15">
      <c r="A38" s="80" t="s">
        <v>71</v>
      </c>
      <c r="B38" s="163">
        <v>4934575</v>
      </c>
      <c r="C38" s="164"/>
      <c r="D38" s="168" t="s">
        <v>72</v>
      </c>
      <c r="E38" s="176"/>
      <c r="F38" s="176"/>
      <c r="G38" s="177"/>
      <c r="H38" s="121">
        <v>3.75</v>
      </c>
      <c r="I38" s="121">
        <v>3.52</v>
      </c>
      <c r="J38" s="81"/>
      <c r="K38" s="146" t="s">
        <v>210</v>
      </c>
      <c r="L38" s="145"/>
      <c r="M38" s="157" t="s">
        <v>210</v>
      </c>
      <c r="N38" s="157"/>
      <c r="O38" s="157" t="s">
        <v>210</v>
      </c>
      <c r="P38" s="157"/>
      <c r="Q38" s="157" t="s">
        <v>210</v>
      </c>
      <c r="R38" s="157"/>
      <c r="S38" s="157" t="s">
        <v>210</v>
      </c>
      <c r="T38" s="5">
        <f t="shared" si="0"/>
        <v>0</v>
      </c>
      <c r="U38" s="1"/>
      <c r="V38" s="1"/>
      <c r="W38" s="1"/>
      <c r="X38" s="1"/>
      <c r="Y38" s="1"/>
    </row>
    <row r="39" spans="1:25" s="68" customFormat="1" ht="12.75" customHeight="1" x14ac:dyDescent="0.15">
      <c r="A39" s="80" t="s">
        <v>73</v>
      </c>
      <c r="B39" s="163">
        <v>4935105</v>
      </c>
      <c r="C39" s="164"/>
      <c r="D39" s="168" t="s">
        <v>74</v>
      </c>
      <c r="E39" s="176"/>
      <c r="F39" s="176"/>
      <c r="G39" s="177"/>
      <c r="H39" s="121">
        <v>3.75</v>
      </c>
      <c r="I39" s="121">
        <v>3.52</v>
      </c>
      <c r="J39" s="81"/>
      <c r="K39" s="146" t="s">
        <v>210</v>
      </c>
      <c r="L39" s="155"/>
      <c r="M39" s="156" t="s">
        <v>210</v>
      </c>
      <c r="N39" s="156"/>
      <c r="O39" s="156" t="s">
        <v>210</v>
      </c>
      <c r="P39" s="156"/>
      <c r="Q39" s="156" t="s">
        <v>210</v>
      </c>
      <c r="R39" s="156"/>
      <c r="S39" s="156" t="s">
        <v>210</v>
      </c>
      <c r="T39" s="5">
        <f t="shared" si="0"/>
        <v>0</v>
      </c>
      <c r="U39" s="1"/>
      <c r="V39" s="1"/>
      <c r="W39" s="1"/>
      <c r="X39" s="1"/>
      <c r="Y39" s="1"/>
    </row>
    <row r="40" spans="1:25" s="68" customFormat="1" ht="12.75" customHeight="1" x14ac:dyDescent="0.15">
      <c r="A40" s="80" t="s">
        <v>75</v>
      </c>
      <c r="B40" s="163">
        <v>4935315</v>
      </c>
      <c r="C40" s="164"/>
      <c r="D40" s="171" t="s">
        <v>76</v>
      </c>
      <c r="E40" s="172"/>
      <c r="F40" s="172"/>
      <c r="G40" s="173"/>
      <c r="H40" s="121">
        <v>3.75</v>
      </c>
      <c r="I40" s="121">
        <v>3.52</v>
      </c>
      <c r="J40" s="81"/>
      <c r="K40" s="146" t="s">
        <v>210</v>
      </c>
      <c r="L40" s="155"/>
      <c r="M40" s="156" t="s">
        <v>210</v>
      </c>
      <c r="N40" s="156"/>
      <c r="O40" s="156" t="s">
        <v>210</v>
      </c>
      <c r="P40" s="156"/>
      <c r="Q40" s="156" t="s">
        <v>210</v>
      </c>
      <c r="R40" s="156"/>
      <c r="S40" s="156" t="s">
        <v>210</v>
      </c>
      <c r="T40" s="5">
        <f t="shared" si="0"/>
        <v>0</v>
      </c>
      <c r="U40" s="1"/>
      <c r="V40" s="1"/>
      <c r="W40" s="1"/>
      <c r="X40" s="1"/>
      <c r="Y40" s="1"/>
    </row>
    <row r="41" spans="1:25" s="68" customFormat="1" ht="12.75" customHeight="1" x14ac:dyDescent="0.15">
      <c r="A41" s="151" t="s">
        <v>206</v>
      </c>
      <c r="B41" s="163">
        <v>4935335</v>
      </c>
      <c r="C41" s="164"/>
      <c r="D41" s="171" t="s">
        <v>209</v>
      </c>
      <c r="E41" s="172"/>
      <c r="F41" s="172"/>
      <c r="G41" s="173"/>
      <c r="H41" s="121">
        <v>3.75</v>
      </c>
      <c r="I41" s="121">
        <v>3.52</v>
      </c>
      <c r="J41" s="81"/>
      <c r="K41" s="146" t="s">
        <v>210</v>
      </c>
      <c r="L41" s="145"/>
      <c r="M41" s="157" t="s">
        <v>210</v>
      </c>
      <c r="N41" s="157"/>
      <c r="O41" s="157" t="s">
        <v>210</v>
      </c>
      <c r="P41" s="157"/>
      <c r="Q41" s="157" t="s">
        <v>210</v>
      </c>
      <c r="R41" s="157"/>
      <c r="S41" s="157" t="s">
        <v>210</v>
      </c>
      <c r="T41" s="5">
        <f t="shared" si="0"/>
        <v>0</v>
      </c>
      <c r="U41" s="1"/>
      <c r="V41" s="1"/>
      <c r="W41" s="1"/>
      <c r="X41" s="1"/>
      <c r="Y41" s="1"/>
    </row>
    <row r="42" spans="1:25" s="68" customFormat="1" ht="12.75" customHeight="1" x14ac:dyDescent="0.15">
      <c r="A42" s="151" t="s">
        <v>207</v>
      </c>
      <c r="B42" s="163">
        <v>4935705</v>
      </c>
      <c r="C42" s="164"/>
      <c r="D42" s="171" t="s">
        <v>208</v>
      </c>
      <c r="E42" s="172"/>
      <c r="F42" s="172"/>
      <c r="G42" s="173"/>
      <c r="H42" s="121">
        <v>3.75</v>
      </c>
      <c r="I42" s="121">
        <v>3.52</v>
      </c>
      <c r="J42" s="81"/>
      <c r="K42" s="146" t="s">
        <v>210</v>
      </c>
      <c r="L42" s="155"/>
      <c r="M42" s="156" t="s">
        <v>210</v>
      </c>
      <c r="N42" s="156"/>
      <c r="O42" s="156" t="s">
        <v>210</v>
      </c>
      <c r="P42" s="156"/>
      <c r="Q42" s="156" t="s">
        <v>210</v>
      </c>
      <c r="R42" s="156"/>
      <c r="S42" s="156" t="s">
        <v>210</v>
      </c>
      <c r="T42" s="5">
        <f t="shared" si="0"/>
        <v>0</v>
      </c>
      <c r="U42" s="1"/>
      <c r="V42" s="1"/>
      <c r="W42" s="1"/>
      <c r="X42" s="1"/>
      <c r="Y42" s="1"/>
    </row>
    <row r="43" spans="1:25" s="68" customFormat="1" ht="12.75" customHeight="1" x14ac:dyDescent="0.15">
      <c r="A43" s="80" t="s">
        <v>77</v>
      </c>
      <c r="B43" s="163">
        <v>4936155</v>
      </c>
      <c r="C43" s="164"/>
      <c r="D43" s="171" t="s">
        <v>78</v>
      </c>
      <c r="E43" s="172"/>
      <c r="F43" s="172"/>
      <c r="G43" s="173"/>
      <c r="H43" s="121">
        <v>3.75</v>
      </c>
      <c r="I43" s="121">
        <v>3.52</v>
      </c>
      <c r="J43" s="81"/>
      <c r="K43" s="146" t="s">
        <v>210</v>
      </c>
      <c r="L43" s="155"/>
      <c r="M43" s="156" t="s">
        <v>210</v>
      </c>
      <c r="N43" s="156"/>
      <c r="O43" s="156" t="s">
        <v>210</v>
      </c>
      <c r="P43" s="156"/>
      <c r="Q43" s="156" t="s">
        <v>210</v>
      </c>
      <c r="R43" s="156"/>
      <c r="S43" s="156" t="s">
        <v>210</v>
      </c>
      <c r="T43" s="5">
        <f t="shared" si="0"/>
        <v>0</v>
      </c>
      <c r="U43" s="1"/>
      <c r="V43" s="1"/>
      <c r="W43" s="1"/>
      <c r="X43" s="1"/>
      <c r="Y43" s="1"/>
    </row>
    <row r="44" spans="1:25" s="68" customFormat="1" ht="12.75" customHeight="1" x14ac:dyDescent="0.15">
      <c r="A44" s="80" t="s">
        <v>79</v>
      </c>
      <c r="B44" s="163">
        <v>4937105</v>
      </c>
      <c r="C44" s="164"/>
      <c r="D44" s="171" t="s">
        <v>80</v>
      </c>
      <c r="E44" s="172"/>
      <c r="F44" s="172"/>
      <c r="G44" s="173"/>
      <c r="H44" s="121">
        <v>3.75</v>
      </c>
      <c r="I44" s="121">
        <v>3.52</v>
      </c>
      <c r="J44" s="81"/>
      <c r="K44" s="146" t="s">
        <v>210</v>
      </c>
      <c r="L44" s="155"/>
      <c r="M44" s="156" t="s">
        <v>210</v>
      </c>
      <c r="N44" s="156"/>
      <c r="O44" s="156" t="s">
        <v>210</v>
      </c>
      <c r="P44" s="156"/>
      <c r="Q44" s="156" t="s">
        <v>210</v>
      </c>
      <c r="R44" s="156"/>
      <c r="S44" s="156" t="s">
        <v>210</v>
      </c>
      <c r="T44" s="5">
        <f t="shared" si="0"/>
        <v>0</v>
      </c>
      <c r="U44" s="1"/>
      <c r="V44" s="1"/>
      <c r="W44" s="1"/>
      <c r="X44" s="1"/>
      <c r="Y44" s="1"/>
    </row>
    <row r="45" spans="1:25" s="68" customFormat="1" ht="12.75" customHeight="1" x14ac:dyDescent="0.15">
      <c r="A45" s="80" t="s">
        <v>81</v>
      </c>
      <c r="B45" s="163">
        <v>4937245</v>
      </c>
      <c r="C45" s="164"/>
      <c r="D45" s="165" t="s">
        <v>82</v>
      </c>
      <c r="E45" s="166"/>
      <c r="F45" s="166"/>
      <c r="G45" s="167"/>
      <c r="H45" s="121">
        <v>3.75</v>
      </c>
      <c r="I45" s="121">
        <v>3.52</v>
      </c>
      <c r="J45" s="81"/>
      <c r="K45" s="146">
        <v>5</v>
      </c>
      <c r="L45" s="145"/>
      <c r="M45" s="148"/>
      <c r="N45" s="147"/>
      <c r="O45" s="148"/>
      <c r="P45" s="147"/>
      <c r="Q45" s="148"/>
      <c r="R45" s="147"/>
      <c r="S45" s="148"/>
      <c r="T45" s="5">
        <f t="shared" si="0"/>
        <v>0</v>
      </c>
      <c r="U45" s="1"/>
      <c r="V45" s="1"/>
      <c r="W45" s="1"/>
      <c r="X45" s="1"/>
      <c r="Y45" s="1"/>
    </row>
    <row r="46" spans="1:25" s="68" customFormat="1" ht="12.75" customHeight="1" x14ac:dyDescent="0.15">
      <c r="A46" s="80" t="s">
        <v>83</v>
      </c>
      <c r="B46" s="174">
        <v>4937405</v>
      </c>
      <c r="C46" s="175"/>
      <c r="D46" s="168" t="s">
        <v>84</v>
      </c>
      <c r="E46" s="176"/>
      <c r="F46" s="176"/>
      <c r="G46" s="177"/>
      <c r="H46" s="121">
        <v>3.75</v>
      </c>
      <c r="I46" s="121">
        <v>3.52</v>
      </c>
      <c r="J46" s="81"/>
      <c r="K46" s="146" t="s">
        <v>210</v>
      </c>
      <c r="L46" s="155"/>
      <c r="M46" s="156" t="s">
        <v>210</v>
      </c>
      <c r="N46" s="156"/>
      <c r="O46" s="156" t="s">
        <v>210</v>
      </c>
      <c r="P46" s="156"/>
      <c r="Q46" s="156" t="s">
        <v>210</v>
      </c>
      <c r="R46" s="156"/>
      <c r="S46" s="156" t="s">
        <v>210</v>
      </c>
      <c r="T46" s="5">
        <f t="shared" si="0"/>
        <v>0</v>
      </c>
      <c r="U46" s="1"/>
      <c r="V46" s="1"/>
      <c r="W46" s="1"/>
      <c r="X46" s="1"/>
      <c r="Y46" s="1"/>
    </row>
    <row r="47" spans="1:25" s="68" customFormat="1" ht="12.75" customHeight="1" x14ac:dyDescent="0.15">
      <c r="A47" s="114" t="s">
        <v>85</v>
      </c>
      <c r="B47" s="163">
        <v>4937805</v>
      </c>
      <c r="C47" s="164"/>
      <c r="D47" s="168" t="s">
        <v>86</v>
      </c>
      <c r="E47" s="169"/>
      <c r="F47" s="169"/>
      <c r="G47" s="170"/>
      <c r="H47" s="121">
        <v>3.75</v>
      </c>
      <c r="I47" s="121">
        <v>3.52</v>
      </c>
      <c r="J47" s="81"/>
      <c r="K47" s="146">
        <v>55</v>
      </c>
      <c r="L47" s="145"/>
      <c r="M47" s="148"/>
      <c r="N47" s="147"/>
      <c r="O47" s="148"/>
      <c r="P47" s="147"/>
      <c r="Q47" s="148"/>
      <c r="R47" s="147"/>
      <c r="S47" s="148"/>
      <c r="T47" s="5">
        <f t="shared" si="0"/>
        <v>0</v>
      </c>
      <c r="U47" s="1"/>
      <c r="V47" s="1"/>
      <c r="W47" s="1"/>
      <c r="X47" s="1"/>
      <c r="Y47" s="1"/>
    </row>
    <row r="48" spans="1:25" s="68" customFormat="1" ht="12.75" customHeight="1" x14ac:dyDescent="0.15">
      <c r="A48" s="114" t="s">
        <v>87</v>
      </c>
      <c r="B48" s="163">
        <v>4938105</v>
      </c>
      <c r="C48" s="164"/>
      <c r="D48" s="168" t="s">
        <v>88</v>
      </c>
      <c r="E48" s="169"/>
      <c r="F48" s="169"/>
      <c r="G48" s="170"/>
      <c r="H48" s="121">
        <v>3.75</v>
      </c>
      <c r="I48" s="121">
        <v>3.52</v>
      </c>
      <c r="J48" s="81"/>
      <c r="K48" s="146" t="s">
        <v>210</v>
      </c>
      <c r="L48" s="155"/>
      <c r="M48" s="156" t="s">
        <v>210</v>
      </c>
      <c r="N48" s="156"/>
      <c r="O48" s="156" t="s">
        <v>210</v>
      </c>
      <c r="P48" s="156"/>
      <c r="Q48" s="156" t="s">
        <v>210</v>
      </c>
      <c r="R48" s="156"/>
      <c r="S48" s="156" t="s">
        <v>210</v>
      </c>
      <c r="T48" s="5">
        <f t="shared" si="0"/>
        <v>0</v>
      </c>
      <c r="U48" s="1"/>
      <c r="V48" s="1"/>
      <c r="W48" s="1"/>
      <c r="X48" s="1"/>
      <c r="Y48" s="1"/>
    </row>
    <row r="49" spans="1:25" s="68" customFormat="1" ht="12" customHeight="1" x14ac:dyDescent="0.15">
      <c r="A49" s="151" t="s">
        <v>89</v>
      </c>
      <c r="B49" s="163">
        <v>4938205</v>
      </c>
      <c r="C49" s="164"/>
      <c r="D49" s="168" t="s">
        <v>90</v>
      </c>
      <c r="E49" s="169"/>
      <c r="F49" s="169"/>
      <c r="G49" s="170"/>
      <c r="H49" s="121">
        <v>3.75</v>
      </c>
      <c r="I49" s="121">
        <v>3.52</v>
      </c>
      <c r="J49" s="81"/>
      <c r="K49" s="146" t="s">
        <v>210</v>
      </c>
      <c r="L49" s="155"/>
      <c r="M49" s="156" t="s">
        <v>210</v>
      </c>
      <c r="N49" s="156"/>
      <c r="O49" s="156" t="s">
        <v>210</v>
      </c>
      <c r="P49" s="156"/>
      <c r="Q49" s="156" t="s">
        <v>210</v>
      </c>
      <c r="R49" s="156"/>
      <c r="S49" s="156" t="s">
        <v>210</v>
      </c>
      <c r="T49" s="5">
        <f t="shared" si="0"/>
        <v>0</v>
      </c>
      <c r="U49" s="1"/>
      <c r="V49" s="1"/>
      <c r="W49" s="1"/>
      <c r="X49" s="1"/>
      <c r="Y49" s="1"/>
    </row>
    <row r="50" spans="1:25" s="68" customFormat="1" ht="12" customHeight="1" x14ac:dyDescent="0.15">
      <c r="A50" s="114" t="s">
        <v>91</v>
      </c>
      <c r="B50" s="163">
        <v>4938375</v>
      </c>
      <c r="C50" s="164"/>
      <c r="D50" s="168" t="s">
        <v>92</v>
      </c>
      <c r="E50" s="169"/>
      <c r="F50" s="169"/>
      <c r="G50" s="170"/>
      <c r="H50" s="121">
        <v>3.75</v>
      </c>
      <c r="I50" s="121">
        <v>3.52</v>
      </c>
      <c r="J50" s="81"/>
      <c r="K50" s="146" t="s">
        <v>210</v>
      </c>
      <c r="L50" s="155"/>
      <c r="M50" s="156" t="s">
        <v>210</v>
      </c>
      <c r="N50" s="156"/>
      <c r="O50" s="156" t="s">
        <v>210</v>
      </c>
      <c r="P50" s="156"/>
      <c r="Q50" s="156" t="s">
        <v>210</v>
      </c>
      <c r="R50" s="156"/>
      <c r="S50" s="156" t="s">
        <v>210</v>
      </c>
      <c r="T50" s="5">
        <f t="shared" si="0"/>
        <v>0</v>
      </c>
      <c r="U50" s="1"/>
      <c r="V50" s="1"/>
      <c r="W50" s="1"/>
      <c r="X50" s="1"/>
      <c r="Y50" s="1"/>
    </row>
    <row r="51" spans="1:25" s="68" customFormat="1" ht="12.75" customHeight="1" x14ac:dyDescent="0.15">
      <c r="A51" s="118" t="s">
        <v>93</v>
      </c>
      <c r="B51" s="197">
        <v>4939505</v>
      </c>
      <c r="C51" s="198"/>
      <c r="D51" s="194" t="s">
        <v>94</v>
      </c>
      <c r="E51" s="195"/>
      <c r="F51" s="195"/>
      <c r="G51" s="196"/>
      <c r="H51" s="150">
        <v>3.75</v>
      </c>
      <c r="I51" s="150">
        <v>3.52</v>
      </c>
      <c r="J51" s="119"/>
      <c r="K51" s="160" t="s">
        <v>210</v>
      </c>
      <c r="L51" s="158"/>
      <c r="M51" s="159" t="s">
        <v>210</v>
      </c>
      <c r="N51" s="159"/>
      <c r="O51" s="159" t="s">
        <v>210</v>
      </c>
      <c r="P51" s="159"/>
      <c r="Q51" s="159" t="s">
        <v>210</v>
      </c>
      <c r="R51" s="159"/>
      <c r="S51" s="159" t="s">
        <v>210</v>
      </c>
      <c r="T51" s="5">
        <f t="shared" si="0"/>
        <v>0</v>
      </c>
      <c r="U51" s="1"/>
      <c r="V51" s="1"/>
      <c r="W51" s="1"/>
      <c r="X51" s="1"/>
      <c r="Y51" s="1"/>
    </row>
    <row r="52" spans="1:25" ht="12" customHeight="1" x14ac:dyDescent="0.2">
      <c r="A52" s="1"/>
      <c r="C52" s="1"/>
      <c r="D52" s="110"/>
      <c r="E52" s="5"/>
      <c r="F52" s="5"/>
      <c r="G52" s="5"/>
      <c r="H52" s="71"/>
      <c r="I52" s="71"/>
      <c r="J52" s="71"/>
      <c r="K52" s="72"/>
      <c r="L52" s="73"/>
      <c r="M52" s="73"/>
      <c r="N52" s="73"/>
      <c r="O52" s="73"/>
      <c r="P52" s="73"/>
      <c r="Q52" s="111"/>
      <c r="R52" s="112"/>
      <c r="S52" s="117"/>
      <c r="T52" s="5">
        <v>1</v>
      </c>
      <c r="U52" s="1"/>
      <c r="V52" s="1"/>
      <c r="W52" s="1"/>
      <c r="X52" s="1"/>
      <c r="Y52" s="1"/>
    </row>
    <row r="53" spans="1:25" ht="13.5" customHeight="1" x14ac:dyDescent="0.2">
      <c r="A53" s="1"/>
      <c r="B53" s="5"/>
      <c r="C53" s="5"/>
      <c r="D53" s="5"/>
      <c r="E53" s="5"/>
      <c r="F53" s="5"/>
      <c r="G53" s="5"/>
      <c r="H53" s="74"/>
      <c r="I53" s="74"/>
      <c r="J53" s="71"/>
      <c r="K53" s="71" t="s">
        <v>95</v>
      </c>
      <c r="L53" s="72"/>
      <c r="M53" s="113">
        <v>0</v>
      </c>
      <c r="N53" s="75"/>
      <c r="O53" s="113">
        <f>SUM(O27:O51)</f>
        <v>0</v>
      </c>
      <c r="P53" s="75"/>
      <c r="Q53" s="113">
        <f>SUM(Q27:Q51)</f>
        <v>0</v>
      </c>
      <c r="R53" s="109"/>
      <c r="S53" s="113">
        <f>SUM(S27:S51)</f>
        <v>0</v>
      </c>
      <c r="T53" s="84">
        <v>1</v>
      </c>
      <c r="U53" s="83"/>
      <c r="V53" s="94"/>
      <c r="W53" s="88"/>
      <c r="X53" s="1"/>
      <c r="Y53" s="1"/>
    </row>
    <row r="54" spans="1:25" ht="13.5" customHeight="1" x14ac:dyDescent="0.2">
      <c r="A54" s="1"/>
      <c r="B54" s="5"/>
      <c r="C54" s="5"/>
      <c r="D54" s="5"/>
      <c r="E54" s="5"/>
      <c r="F54" s="5"/>
      <c r="G54" s="5"/>
      <c r="H54" s="74"/>
      <c r="I54" s="74"/>
      <c r="J54" s="71"/>
      <c r="K54" s="71"/>
      <c r="L54" s="72"/>
      <c r="M54" s="73"/>
      <c r="N54" s="73"/>
      <c r="O54" s="73"/>
      <c r="P54" s="73"/>
      <c r="Q54" s="73"/>
      <c r="R54" s="73"/>
      <c r="S54" s="73"/>
      <c r="T54" s="84">
        <v>1</v>
      </c>
      <c r="U54" s="83"/>
      <c r="V54" s="94"/>
      <c r="W54" s="88"/>
      <c r="X54" s="1"/>
      <c r="Y54" s="1"/>
    </row>
    <row r="55" spans="1:25" ht="13.5" customHeight="1" x14ac:dyDescent="0.2">
      <c r="A55" s="1"/>
      <c r="B55" s="5"/>
      <c r="C55" s="5"/>
      <c r="D55" s="5"/>
      <c r="E55" s="5"/>
      <c r="F55" s="5"/>
      <c r="G55" s="5"/>
      <c r="H55" s="74"/>
      <c r="I55" s="74"/>
      <c r="J55" s="71"/>
      <c r="K55" s="71" t="s">
        <v>96</v>
      </c>
      <c r="L55" s="72"/>
      <c r="M55" s="149">
        <v>0</v>
      </c>
      <c r="N55" s="73"/>
      <c r="O55" s="149">
        <f>O53 / 48</f>
        <v>0</v>
      </c>
      <c r="P55" s="139"/>
      <c r="Q55" s="149">
        <f>Q53 / 48</f>
        <v>0</v>
      </c>
      <c r="R55" s="139"/>
      <c r="S55" s="149">
        <f>S53 / 48</f>
        <v>0</v>
      </c>
      <c r="T55" s="84">
        <v>1</v>
      </c>
      <c r="U55" s="83"/>
      <c r="V55" s="94"/>
      <c r="W55" s="88"/>
      <c r="X55" s="1"/>
      <c r="Y55" s="1"/>
    </row>
    <row r="56" spans="1:25" ht="22.5" customHeight="1" x14ac:dyDescent="0.2">
      <c r="A56" s="1"/>
      <c r="C56" s="1"/>
      <c r="D56" s="110"/>
      <c r="E56" s="5"/>
      <c r="F56" s="5"/>
      <c r="G56" s="5"/>
      <c r="H56" s="71"/>
      <c r="I56" s="71"/>
      <c r="J56" s="71"/>
      <c r="K56" s="72"/>
      <c r="L56" s="73"/>
      <c r="M56" s="73"/>
      <c r="N56" s="73"/>
      <c r="O56" s="73"/>
      <c r="P56" s="73"/>
      <c r="Q56" s="111"/>
      <c r="R56" s="112"/>
      <c r="S56" s="140"/>
      <c r="T56" s="84">
        <v>1</v>
      </c>
      <c r="U56" s="83"/>
      <c r="V56" s="94"/>
      <c r="W56" s="88"/>
      <c r="X56" s="1"/>
      <c r="Y56" s="1"/>
    </row>
    <row r="57" spans="1:25" ht="22.5" customHeight="1" x14ac:dyDescent="0.15">
      <c r="A57" s="181" t="s">
        <v>97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84">
        <v>1</v>
      </c>
      <c r="U57" s="83"/>
      <c r="V57" s="94"/>
      <c r="W57" s="88"/>
      <c r="X57" s="1"/>
      <c r="Y57" s="1"/>
    </row>
    <row r="58" spans="1:25" ht="22.5" customHeight="1" x14ac:dyDescent="0.15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80"/>
      <c r="T58" s="84">
        <v>1</v>
      </c>
      <c r="U58" s="83"/>
      <c r="V58" s="94"/>
      <c r="W58" s="88"/>
      <c r="X58" s="1"/>
      <c r="Y58" s="1"/>
    </row>
    <row r="59" spans="1:25" ht="22.5" customHeight="1" x14ac:dyDescent="0.15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80"/>
      <c r="T59" s="84">
        <v>1</v>
      </c>
      <c r="U59" s="83"/>
      <c r="V59" s="94"/>
      <c r="W59" s="88"/>
      <c r="X59" s="1"/>
      <c r="Y59" s="1"/>
    </row>
  </sheetData>
  <sheetProtection algorithmName="SHA-512" hashValue="oajDnZAZ1t1J5/EImC9tVLaNZrOa+9TpRVv1GTZrB3EDdC9K9dATKsFqJw0eBl5B1H8TSfmoJvrvqhme4OzdXg==" saltValue="C120wroWgH/pN50D/BMZAQ==" spinCount="100000" sheet="1" autoFilter="0"/>
  <autoFilter ref="T1:T59" xr:uid="{00000000-0009-0000-0000-000000000000}"/>
  <sortState xmlns:xlrd2="http://schemas.microsoft.com/office/spreadsheetml/2017/richdata2" ref="A26:Y64">
    <sortCondition ref="A26:A64"/>
  </sortState>
  <customSheetViews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398BAF03-3193-8743-9C65-532BBD2123CC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5BEFC832-EC71-4F44-9073-A682981369C8}"/>
    </customSheetView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B4F57933-576E-CC44-8D00-E58EBE7B5553}"/>
    </customSheetView>
  </customSheetViews>
  <mergeCells count="94">
    <mergeCell ref="B41:C41"/>
    <mergeCell ref="D41:G41"/>
    <mergeCell ref="B42:C42"/>
    <mergeCell ref="D42:G42"/>
    <mergeCell ref="B11:C11"/>
    <mergeCell ref="D28:G28"/>
    <mergeCell ref="B34:C34"/>
    <mergeCell ref="D34:G34"/>
    <mergeCell ref="B29:C29"/>
    <mergeCell ref="D29:G29"/>
    <mergeCell ref="B31:C31"/>
    <mergeCell ref="D31:G31"/>
    <mergeCell ref="B32:C32"/>
    <mergeCell ref="D32:G32"/>
    <mergeCell ref="B33:C33"/>
    <mergeCell ref="D30:G30"/>
    <mergeCell ref="H11:M11"/>
    <mergeCell ref="P11:S11"/>
    <mergeCell ref="M19:S19"/>
    <mergeCell ref="I24:L24"/>
    <mergeCell ref="A21:D21"/>
    <mergeCell ref="A22:D22"/>
    <mergeCell ref="F18:G18"/>
    <mergeCell ref="M23:O23"/>
    <mergeCell ref="Q23:S23"/>
    <mergeCell ref="A23:D23"/>
    <mergeCell ref="A24:D24"/>
    <mergeCell ref="G7:H7"/>
    <mergeCell ref="D36:G36"/>
    <mergeCell ref="D26:G26"/>
    <mergeCell ref="H17:S17"/>
    <mergeCell ref="H18:S18"/>
    <mergeCell ref="B15:E15"/>
    <mergeCell ref="H15:S15"/>
    <mergeCell ref="F17:G17"/>
    <mergeCell ref="B13:E13"/>
    <mergeCell ref="M22:S22"/>
    <mergeCell ref="D27:G27"/>
    <mergeCell ref="M21:S21"/>
    <mergeCell ref="B26:C26"/>
    <mergeCell ref="M20:S20"/>
    <mergeCell ref="B18:C18"/>
    <mergeCell ref="B35:C35"/>
    <mergeCell ref="D51:G51"/>
    <mergeCell ref="B51:C51"/>
    <mergeCell ref="A6:S6"/>
    <mergeCell ref="H12:S12"/>
    <mergeCell ref="H13:S13"/>
    <mergeCell ref="H14:S14"/>
    <mergeCell ref="E7:F7"/>
    <mergeCell ref="H8:S8"/>
    <mergeCell ref="H9:S9"/>
    <mergeCell ref="B14:E14"/>
    <mergeCell ref="H10:S10"/>
    <mergeCell ref="B8:E8"/>
    <mergeCell ref="B9:E9"/>
    <mergeCell ref="B10:E10"/>
    <mergeCell ref="B12:E12"/>
    <mergeCell ref="B17:C17"/>
    <mergeCell ref="A59:S59"/>
    <mergeCell ref="A58:S58"/>
    <mergeCell ref="A57:S57"/>
    <mergeCell ref="H25:I25"/>
    <mergeCell ref="D39:G39"/>
    <mergeCell ref="B28:C28"/>
    <mergeCell ref="B30:C30"/>
    <mergeCell ref="B25:C25"/>
    <mergeCell ref="D33:G33"/>
    <mergeCell ref="B27:C27"/>
    <mergeCell ref="B39:C39"/>
    <mergeCell ref="B36:C36"/>
    <mergeCell ref="B44:C44"/>
    <mergeCell ref="D44:G44"/>
    <mergeCell ref="D46:G46"/>
    <mergeCell ref="D35:G35"/>
    <mergeCell ref="B37:C37"/>
    <mergeCell ref="D37:G37"/>
    <mergeCell ref="B38:C38"/>
    <mergeCell ref="D38:G38"/>
    <mergeCell ref="B40:C40"/>
    <mergeCell ref="D40:G40"/>
    <mergeCell ref="B50:C50"/>
    <mergeCell ref="D50:G50"/>
    <mergeCell ref="B47:C47"/>
    <mergeCell ref="D47:G47"/>
    <mergeCell ref="B46:C46"/>
    <mergeCell ref="B48:C48"/>
    <mergeCell ref="B45:C45"/>
    <mergeCell ref="D45:G45"/>
    <mergeCell ref="B49:C49"/>
    <mergeCell ref="D49:G49"/>
    <mergeCell ref="B43:C43"/>
    <mergeCell ref="D43:G43"/>
    <mergeCell ref="D48:G48"/>
  </mergeCells>
  <phoneticPr fontId="0" type="noConversion"/>
  <printOptions horizontalCentered="1"/>
  <pageMargins left="0" right="0" top="0.25" bottom="0" header="0" footer="0"/>
  <pageSetup scale="93" orientation="portrait" r:id="rId4"/>
  <headerFooter alignWithMargins="0">
    <oddHeader>&amp;Rprinted on: &amp;D</oddHeader>
    <oddFooter>&amp;C&amp;Pof&amp;N</oddFooter>
  </headerFooter>
  <ignoredErrors>
    <ignoredError sqref="L56 S52 L53 P53 R53 N52:R52 N53 N56:R56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AD99"/>
  <sheetViews>
    <sheetView workbookViewId="0">
      <selection activeCell="B20" sqref="B20"/>
    </sheetView>
  </sheetViews>
  <sheetFormatPr baseColWidth="10" defaultColWidth="8.83203125" defaultRowHeight="13" x14ac:dyDescent="0.2"/>
  <cols>
    <col min="1" max="1" width="26" customWidth="1"/>
    <col min="2" max="2" width="5.33203125" customWidth="1"/>
    <col min="3" max="3" width="7.33203125" customWidth="1"/>
    <col min="4" max="4" width="8.5" customWidth="1"/>
    <col min="5" max="5" width="1.83203125" customWidth="1"/>
    <col min="6" max="6" width="9.83203125" customWidth="1"/>
    <col min="7" max="7" width="2.5" customWidth="1"/>
    <col min="8" max="8" width="10" customWidth="1"/>
    <col min="9" max="9" width="8.83203125" style="25"/>
  </cols>
  <sheetData>
    <row r="2" spans="1:30" x14ac:dyDescent="0.2">
      <c r="A2" s="1"/>
      <c r="B2" s="2"/>
      <c r="C2" s="3"/>
      <c r="D2" s="5"/>
      <c r="E2" s="3"/>
      <c r="F2" s="23"/>
      <c r="G2" s="5"/>
      <c r="H2" s="27"/>
      <c r="I2" s="25">
        <v>1</v>
      </c>
    </row>
    <row r="3" spans="1:30" x14ac:dyDescent="0.2">
      <c r="A3" s="28"/>
      <c r="B3" s="29"/>
      <c r="C3" s="30"/>
      <c r="D3" s="31" t="s">
        <v>98</v>
      </c>
      <c r="E3" s="32"/>
      <c r="F3" s="33" t="s">
        <v>99</v>
      </c>
      <c r="G3" s="34"/>
      <c r="H3" s="35" t="s">
        <v>41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36"/>
      <c r="B4" s="37"/>
      <c r="C4" s="38" t="s">
        <v>100</v>
      </c>
      <c r="D4" s="39" t="s">
        <v>101</v>
      </c>
      <c r="E4" s="32"/>
      <c r="F4" s="40" t="s">
        <v>102</v>
      </c>
      <c r="G4" s="34"/>
      <c r="H4" s="41" t="s">
        <v>103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" x14ac:dyDescent="0.2">
      <c r="A6" s="6" t="s">
        <v>104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2" t="s">
        <v>105</v>
      </c>
      <c r="B8" s="24"/>
      <c r="C8" s="14" t="s">
        <v>106</v>
      </c>
      <c r="D8" s="26">
        <v>30</v>
      </c>
      <c r="E8" s="16"/>
      <c r="F8" s="17">
        <v>4501015</v>
      </c>
      <c r="G8" s="1"/>
      <c r="H8" s="1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2" t="s">
        <v>107</v>
      </c>
      <c r="B9" s="24"/>
      <c r="C9" s="14" t="s">
        <v>106</v>
      </c>
      <c r="D9" s="26">
        <v>30</v>
      </c>
      <c r="E9" s="16"/>
      <c r="F9" s="17">
        <v>4501895</v>
      </c>
      <c r="G9" s="1"/>
      <c r="H9" s="1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2" t="s">
        <v>108</v>
      </c>
      <c r="B10" s="19"/>
      <c r="C10" s="14" t="s">
        <v>106</v>
      </c>
      <c r="D10" s="26">
        <v>30</v>
      </c>
      <c r="E10" s="18"/>
      <c r="F10" s="17">
        <v>4502345</v>
      </c>
      <c r="G10" s="1"/>
      <c r="H10" s="1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2" t="s">
        <v>109</v>
      </c>
      <c r="B11" s="19"/>
      <c r="C11" s="14" t="s">
        <v>106</v>
      </c>
      <c r="D11" s="26">
        <v>30</v>
      </c>
      <c r="E11" s="18"/>
      <c r="F11" s="17">
        <v>4502455</v>
      </c>
      <c r="G11" s="1"/>
      <c r="H11" s="1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2" t="s">
        <v>110</v>
      </c>
      <c r="B12" s="19"/>
      <c r="C12" s="14" t="s">
        <v>106</v>
      </c>
      <c r="D12" s="26">
        <v>30</v>
      </c>
      <c r="E12" s="18"/>
      <c r="F12" s="17">
        <v>4504005</v>
      </c>
      <c r="G12" s="1"/>
      <c r="H12" s="1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2" t="s">
        <v>111</v>
      </c>
      <c r="B13" s="19"/>
      <c r="C13" s="14" t="s">
        <v>106</v>
      </c>
      <c r="D13" s="26">
        <v>30</v>
      </c>
      <c r="E13" s="18"/>
      <c r="F13" s="17">
        <v>4504125</v>
      </c>
      <c r="G13" s="1"/>
      <c r="H13" s="1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2" t="s">
        <v>112</v>
      </c>
      <c r="B14" s="19"/>
      <c r="C14" s="14" t="s">
        <v>106</v>
      </c>
      <c r="D14" s="26">
        <v>30</v>
      </c>
      <c r="E14" s="18"/>
      <c r="F14" s="17">
        <v>4504265</v>
      </c>
      <c r="G14" s="1"/>
      <c r="H14" s="1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2" t="s">
        <v>113</v>
      </c>
      <c r="B15" s="19"/>
      <c r="C15" s="14" t="s">
        <v>106</v>
      </c>
      <c r="D15" s="26">
        <v>30</v>
      </c>
      <c r="E15" s="18"/>
      <c r="F15" s="17">
        <v>4505415</v>
      </c>
      <c r="G15" s="1"/>
      <c r="H15" s="1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2" t="s">
        <v>114</v>
      </c>
      <c r="B16" s="19"/>
      <c r="C16" s="14" t="s">
        <v>115</v>
      </c>
      <c r="D16" s="26">
        <v>25</v>
      </c>
      <c r="E16" s="18"/>
      <c r="F16" s="17">
        <v>4506790</v>
      </c>
      <c r="G16" s="1"/>
      <c r="H16" s="1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2" t="s">
        <v>116</v>
      </c>
      <c r="B17" s="19"/>
      <c r="C17" s="14" t="s">
        <v>115</v>
      </c>
      <c r="D17" s="26">
        <v>25</v>
      </c>
      <c r="E17" s="18"/>
      <c r="F17" s="17">
        <v>4507550</v>
      </c>
      <c r="G17" s="1"/>
      <c r="H17" s="1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2" t="s">
        <v>117</v>
      </c>
      <c r="B18" s="19"/>
      <c r="C18" s="13" t="s">
        <v>118</v>
      </c>
      <c r="D18" s="26">
        <v>200</v>
      </c>
      <c r="E18" s="18"/>
      <c r="F18" s="17">
        <v>4507801</v>
      </c>
      <c r="G18" s="1"/>
      <c r="H18" s="1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2" t="s">
        <v>119</v>
      </c>
      <c r="B19" s="19"/>
      <c r="C19" s="13" t="s">
        <v>120</v>
      </c>
      <c r="D19" s="26">
        <v>25</v>
      </c>
      <c r="E19" s="18"/>
      <c r="F19" s="17">
        <v>4508030</v>
      </c>
      <c r="G19" s="1"/>
      <c r="H19" s="1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2" t="s">
        <v>121</v>
      </c>
      <c r="B20" s="19"/>
      <c r="C20" s="13" t="s">
        <v>122</v>
      </c>
      <c r="D20" s="26">
        <v>30</v>
      </c>
      <c r="E20" s="18"/>
      <c r="F20" s="17">
        <v>4509375</v>
      </c>
      <c r="G20" s="1"/>
      <c r="H20" s="1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2" t="s">
        <v>123</v>
      </c>
      <c r="B21" s="19"/>
      <c r="C21" s="14" t="s">
        <v>106</v>
      </c>
      <c r="D21" s="26">
        <v>30</v>
      </c>
      <c r="E21" s="18"/>
      <c r="F21" s="17">
        <v>4509535</v>
      </c>
      <c r="G21" s="1"/>
      <c r="H21" s="1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2" t="s">
        <v>124</v>
      </c>
      <c r="B22" s="19"/>
      <c r="C22" s="14" t="s">
        <v>106</v>
      </c>
      <c r="D22" s="26">
        <v>30</v>
      </c>
      <c r="E22" s="18"/>
      <c r="F22" s="17">
        <v>4509615</v>
      </c>
      <c r="G22" s="1"/>
      <c r="H22" s="1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2" t="s">
        <v>125</v>
      </c>
      <c r="B23" s="19"/>
      <c r="C23" s="14" t="s">
        <v>106</v>
      </c>
      <c r="D23" s="26">
        <v>30</v>
      </c>
      <c r="E23" s="18"/>
      <c r="F23" s="17">
        <v>4509755</v>
      </c>
      <c r="G23" s="1"/>
      <c r="H23" s="1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2" t="s">
        <v>126</v>
      </c>
      <c r="B24" s="19"/>
      <c r="C24" s="13" t="s">
        <v>127</v>
      </c>
      <c r="D24" s="26">
        <v>24</v>
      </c>
      <c r="E24" s="18"/>
      <c r="F24" s="17">
        <v>4510215</v>
      </c>
      <c r="G24" s="1"/>
      <c r="H24" s="1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2" t="s">
        <v>128</v>
      </c>
      <c r="B25" s="19"/>
      <c r="C25" s="13" t="s">
        <v>127</v>
      </c>
      <c r="D25" s="26">
        <v>24</v>
      </c>
      <c r="E25" s="18"/>
      <c r="F25" s="17">
        <v>4510275</v>
      </c>
      <c r="G25" s="1"/>
      <c r="H25" s="1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2" t="s">
        <v>129</v>
      </c>
      <c r="B26" s="19"/>
      <c r="C26" s="13" t="s">
        <v>127</v>
      </c>
      <c r="D26" s="26">
        <v>24</v>
      </c>
      <c r="E26" s="18"/>
      <c r="F26" s="17">
        <v>4510325</v>
      </c>
      <c r="G26" s="1"/>
      <c r="H26" s="1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2" t="s">
        <v>130</v>
      </c>
      <c r="B27" s="19"/>
      <c r="C27" s="14" t="s">
        <v>106</v>
      </c>
      <c r="D27" s="26">
        <v>30</v>
      </c>
      <c r="E27" s="13"/>
      <c r="F27" s="17">
        <v>4512305</v>
      </c>
      <c r="G27" s="1"/>
      <c r="H27" s="1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2" t="s">
        <v>131</v>
      </c>
      <c r="B28" s="19"/>
      <c r="C28" s="14" t="s">
        <v>106</v>
      </c>
      <c r="D28" s="26">
        <v>30</v>
      </c>
      <c r="E28" s="22"/>
      <c r="F28" s="17">
        <v>4515755</v>
      </c>
      <c r="G28" s="1"/>
      <c r="H28" s="1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2" t="s">
        <v>132</v>
      </c>
      <c r="B29" s="19"/>
      <c r="C29" s="14" t="s">
        <v>106</v>
      </c>
      <c r="D29" s="26">
        <v>30</v>
      </c>
      <c r="E29" s="20"/>
      <c r="F29" s="17">
        <v>4515855</v>
      </c>
      <c r="G29" s="1"/>
      <c r="H29" s="1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2" t="s">
        <v>133</v>
      </c>
      <c r="B30" s="19"/>
      <c r="C30" s="14" t="s">
        <v>106</v>
      </c>
      <c r="D30" s="26">
        <v>30</v>
      </c>
      <c r="E30" s="20"/>
      <c r="F30" s="17">
        <v>4518855</v>
      </c>
      <c r="G30" s="1"/>
      <c r="H30" s="1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2" t="s">
        <v>134</v>
      </c>
      <c r="B31" s="19"/>
      <c r="C31" s="14" t="s">
        <v>106</v>
      </c>
      <c r="D31" s="26">
        <v>30</v>
      </c>
      <c r="E31" s="22"/>
      <c r="F31" s="17">
        <v>4519165</v>
      </c>
      <c r="G31" s="1"/>
      <c r="H31" s="1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" t="s">
        <v>135</v>
      </c>
      <c r="B32" s="19"/>
      <c r="C32" s="14" t="s">
        <v>106</v>
      </c>
      <c r="D32" s="26">
        <v>30</v>
      </c>
      <c r="E32" s="20"/>
      <c r="F32" s="17">
        <v>4520795</v>
      </c>
      <c r="G32" s="1"/>
      <c r="H32" s="1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2" t="s">
        <v>136</v>
      </c>
      <c r="B33" s="19"/>
      <c r="C33" s="14" t="s">
        <v>137</v>
      </c>
      <c r="D33" s="26">
        <v>30</v>
      </c>
      <c r="E33" s="22"/>
      <c r="F33" s="17">
        <v>4520955</v>
      </c>
      <c r="G33" s="1"/>
      <c r="H33" s="1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2" t="s">
        <v>138</v>
      </c>
      <c r="B34" s="19"/>
      <c r="C34" s="14" t="s">
        <v>137</v>
      </c>
      <c r="D34" s="26">
        <v>30</v>
      </c>
      <c r="E34" s="22"/>
      <c r="F34" s="17">
        <v>4521195</v>
      </c>
      <c r="G34" s="1"/>
      <c r="H34" s="1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2" t="s">
        <v>139</v>
      </c>
      <c r="B35" s="19"/>
      <c r="C35" s="14" t="s">
        <v>106</v>
      </c>
      <c r="D35" s="26">
        <v>30</v>
      </c>
      <c r="E35" s="13"/>
      <c r="F35" s="17">
        <v>4520875</v>
      </c>
      <c r="G35" s="1"/>
      <c r="H35" s="1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2" t="s">
        <v>140</v>
      </c>
      <c r="B36" s="19"/>
      <c r="C36" s="14" t="s">
        <v>106</v>
      </c>
      <c r="D36" s="26">
        <v>30</v>
      </c>
      <c r="E36" s="20"/>
      <c r="F36" s="17">
        <v>4522555</v>
      </c>
      <c r="G36" s="1"/>
      <c r="H36" s="1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2" t="s">
        <v>141</v>
      </c>
      <c r="B37" s="19"/>
      <c r="C37" s="14" t="s">
        <v>142</v>
      </c>
      <c r="D37" s="26">
        <v>25</v>
      </c>
      <c r="E37" s="22"/>
      <c r="F37" s="17">
        <v>4523655</v>
      </c>
      <c r="G37" s="1"/>
      <c r="H37" s="1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2" t="s">
        <v>143</v>
      </c>
      <c r="B38" s="19"/>
      <c r="C38" s="14" t="s">
        <v>106</v>
      </c>
      <c r="D38" s="26">
        <v>30</v>
      </c>
      <c r="E38" s="13"/>
      <c r="F38" s="17">
        <v>4524405</v>
      </c>
      <c r="G38" s="1"/>
      <c r="H38" s="1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2" t="s">
        <v>144</v>
      </c>
      <c r="B39" s="19"/>
      <c r="C39" s="14" t="s">
        <v>106</v>
      </c>
      <c r="D39" s="26">
        <v>30</v>
      </c>
      <c r="E39" s="18"/>
      <c r="F39" s="17">
        <v>4524555</v>
      </c>
      <c r="G39" s="1"/>
      <c r="H39" s="1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2" t="s">
        <v>145</v>
      </c>
      <c r="B40" s="19"/>
      <c r="C40" s="13" t="s">
        <v>127</v>
      </c>
      <c r="D40" s="26">
        <v>24</v>
      </c>
      <c r="E40" s="20"/>
      <c r="F40" s="17">
        <v>4525055</v>
      </c>
      <c r="G40" s="1"/>
      <c r="H40" s="1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2" t="s">
        <v>146</v>
      </c>
      <c r="B41" s="19"/>
      <c r="C41" s="13" t="s">
        <v>142</v>
      </c>
      <c r="D41" s="26">
        <v>25</v>
      </c>
      <c r="E41" s="13"/>
      <c r="F41" s="17">
        <v>4525270</v>
      </c>
      <c r="G41" s="1"/>
      <c r="H41" s="1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2" t="s">
        <v>147</v>
      </c>
      <c r="B42" s="19"/>
      <c r="C42" s="13" t="s">
        <v>142</v>
      </c>
      <c r="D42" s="26">
        <v>25</v>
      </c>
      <c r="E42" s="22"/>
      <c r="F42" s="17">
        <v>4525600</v>
      </c>
      <c r="G42" s="1"/>
      <c r="H42" s="1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21" t="s">
        <v>148</v>
      </c>
      <c r="B43" s="19"/>
      <c r="C43" s="13" t="s">
        <v>142</v>
      </c>
      <c r="D43" s="26">
        <v>25</v>
      </c>
      <c r="E43" s="22"/>
      <c r="F43" s="17">
        <v>4526500</v>
      </c>
      <c r="G43" s="1"/>
      <c r="H43" s="1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21" t="s">
        <v>149</v>
      </c>
      <c r="B44" s="19"/>
      <c r="C44" s="13" t="s">
        <v>142</v>
      </c>
      <c r="D44" s="26">
        <v>25</v>
      </c>
      <c r="E44" s="13"/>
      <c r="F44" s="17">
        <v>4527970</v>
      </c>
      <c r="G44" s="1"/>
      <c r="H44" s="1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21" t="s">
        <v>150</v>
      </c>
      <c r="B45" s="19"/>
      <c r="C45" s="13" t="s">
        <v>142</v>
      </c>
      <c r="D45" s="26">
        <v>25</v>
      </c>
      <c r="E45" s="20"/>
      <c r="F45" s="17">
        <v>4527800</v>
      </c>
      <c r="G45" s="1"/>
      <c r="H45" s="1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21" t="s">
        <v>151</v>
      </c>
      <c r="B46" s="19"/>
      <c r="C46" s="13" t="s">
        <v>142</v>
      </c>
      <c r="D46" s="26">
        <v>25</v>
      </c>
      <c r="E46" s="20"/>
      <c r="F46" s="17">
        <v>4530500</v>
      </c>
      <c r="G46" s="1"/>
      <c r="H46" s="1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2" t="s">
        <v>152</v>
      </c>
      <c r="B47" s="19"/>
      <c r="C47" s="14" t="s">
        <v>106</v>
      </c>
      <c r="D47" s="26">
        <v>30</v>
      </c>
      <c r="E47" s="20"/>
      <c r="F47" s="17">
        <v>4531225</v>
      </c>
      <c r="G47" s="1"/>
      <c r="H47" s="1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2" t="s">
        <v>153</v>
      </c>
      <c r="B48" s="19"/>
      <c r="C48" s="14" t="s">
        <v>106</v>
      </c>
      <c r="D48" s="26">
        <v>30</v>
      </c>
      <c r="E48" s="22"/>
      <c r="F48" s="17">
        <v>4531705</v>
      </c>
      <c r="G48" s="1"/>
      <c r="H48" s="1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21" t="s">
        <v>154</v>
      </c>
      <c r="B49" s="19"/>
      <c r="C49" s="13" t="s">
        <v>142</v>
      </c>
      <c r="D49" s="26">
        <v>25</v>
      </c>
      <c r="E49" s="18"/>
      <c r="F49" s="17">
        <v>4533780</v>
      </c>
      <c r="G49" s="1"/>
      <c r="H49" s="1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21" t="s">
        <v>155</v>
      </c>
      <c r="B50" s="19"/>
      <c r="C50" s="14" t="s">
        <v>106</v>
      </c>
      <c r="D50" s="26">
        <v>30</v>
      </c>
      <c r="E50" s="18"/>
      <c r="F50" s="17">
        <v>4535305</v>
      </c>
      <c r="G50" s="1"/>
      <c r="H50" s="1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21" t="s">
        <v>156</v>
      </c>
      <c r="B51" s="19"/>
      <c r="C51" s="13" t="s">
        <v>142</v>
      </c>
      <c r="D51" s="26">
        <v>25</v>
      </c>
      <c r="E51" s="13"/>
      <c r="F51" s="17">
        <v>4535500</v>
      </c>
      <c r="G51" s="1"/>
      <c r="H51" s="1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21" t="s">
        <v>157</v>
      </c>
      <c r="B52" s="19"/>
      <c r="C52" s="13" t="s">
        <v>142</v>
      </c>
      <c r="D52" s="26">
        <v>25</v>
      </c>
      <c r="E52" s="18"/>
      <c r="F52" s="17">
        <v>4536540</v>
      </c>
      <c r="G52" s="1"/>
      <c r="H52" s="1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21" t="s">
        <v>158</v>
      </c>
      <c r="B53" s="19"/>
      <c r="C53" s="13" t="s">
        <v>142</v>
      </c>
      <c r="D53" s="26">
        <v>25</v>
      </c>
      <c r="E53" s="18"/>
      <c r="F53" s="17">
        <v>4537300</v>
      </c>
      <c r="G53" s="1"/>
      <c r="H53" s="1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21" t="s">
        <v>159</v>
      </c>
      <c r="B54" s="19"/>
      <c r="C54" s="14" t="s">
        <v>106</v>
      </c>
      <c r="D54" s="26">
        <v>30</v>
      </c>
      <c r="E54" s="13"/>
      <c r="F54" s="17">
        <v>4537755</v>
      </c>
      <c r="G54" s="1"/>
      <c r="H54" s="1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21" t="s">
        <v>160</v>
      </c>
      <c r="B55" s="19"/>
      <c r="C55" s="14" t="s">
        <v>161</v>
      </c>
      <c r="D55" s="26">
        <v>250</v>
      </c>
      <c r="E55" s="13"/>
      <c r="F55" s="17">
        <v>4537802</v>
      </c>
      <c r="G55" s="1"/>
      <c r="H55" s="1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2" t="s">
        <v>162</v>
      </c>
      <c r="B56" s="19"/>
      <c r="C56" s="14" t="s">
        <v>161</v>
      </c>
      <c r="D56" s="26">
        <v>250</v>
      </c>
      <c r="E56" s="18"/>
      <c r="F56" s="17">
        <v>4538602</v>
      </c>
      <c r="G56" s="1"/>
      <c r="H56" s="1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21" t="s">
        <v>163</v>
      </c>
      <c r="B57" s="19"/>
      <c r="C57" s="13" t="s">
        <v>142</v>
      </c>
      <c r="D57" s="26">
        <v>25</v>
      </c>
      <c r="E57" s="22"/>
      <c r="F57" s="17">
        <v>4538200</v>
      </c>
      <c r="G57" s="1"/>
      <c r="H57" s="1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2" t="s">
        <v>164</v>
      </c>
      <c r="B58" s="19"/>
      <c r="C58" s="14" t="s">
        <v>106</v>
      </c>
      <c r="D58" s="26">
        <v>30</v>
      </c>
      <c r="E58" s="18"/>
      <c r="F58" s="17">
        <v>4540155</v>
      </c>
      <c r="G58" s="1"/>
      <c r="H58" s="1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2" t="s">
        <v>165</v>
      </c>
      <c r="B59" s="19"/>
      <c r="C59" s="14" t="s">
        <v>142</v>
      </c>
      <c r="D59" s="26">
        <v>25</v>
      </c>
      <c r="E59" s="13"/>
      <c r="F59" s="17">
        <v>4546980</v>
      </c>
      <c r="G59" s="1"/>
      <c r="H59" s="1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2" t="s">
        <v>166</v>
      </c>
      <c r="B60" s="19"/>
      <c r="C60" s="14" t="s">
        <v>142</v>
      </c>
      <c r="D60" s="26">
        <v>25</v>
      </c>
      <c r="E60" s="20"/>
      <c r="F60" s="17">
        <v>4547500</v>
      </c>
      <c r="G60" s="1"/>
      <c r="H60" s="1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21" t="s">
        <v>167</v>
      </c>
      <c r="B61" s="19"/>
      <c r="C61" s="14" t="s">
        <v>106</v>
      </c>
      <c r="D61" s="26">
        <v>30</v>
      </c>
      <c r="E61" s="22"/>
      <c r="F61" s="17">
        <v>4542055</v>
      </c>
      <c r="G61" s="1"/>
      <c r="H61" s="1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2" t="s">
        <v>168</v>
      </c>
      <c r="B62" s="19"/>
      <c r="C62" s="14" t="s">
        <v>142</v>
      </c>
      <c r="D62" s="26">
        <v>25</v>
      </c>
      <c r="E62" s="18"/>
      <c r="F62" s="17">
        <v>4549000</v>
      </c>
      <c r="G62" s="1"/>
      <c r="H62" s="1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2" t="s">
        <v>169</v>
      </c>
      <c r="B63" s="19"/>
      <c r="C63" s="14" t="s">
        <v>142</v>
      </c>
      <c r="D63" s="26">
        <v>25</v>
      </c>
      <c r="E63" s="13"/>
      <c r="F63" s="17">
        <v>4549100</v>
      </c>
      <c r="G63" s="1"/>
      <c r="H63" s="1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2" t="s">
        <v>170</v>
      </c>
      <c r="B64" s="19"/>
      <c r="C64" s="14" t="s">
        <v>106</v>
      </c>
      <c r="D64" s="26">
        <v>30</v>
      </c>
      <c r="E64" s="22"/>
      <c r="F64" s="17">
        <v>4550205</v>
      </c>
      <c r="G64" s="1"/>
      <c r="H64" s="1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2" t="s">
        <v>171</v>
      </c>
      <c r="B65" s="19"/>
      <c r="C65" s="14" t="s">
        <v>106</v>
      </c>
      <c r="D65" s="26">
        <v>30</v>
      </c>
      <c r="E65" s="13"/>
      <c r="F65" s="17">
        <v>4552655</v>
      </c>
      <c r="G65" s="1"/>
      <c r="H65" s="1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12" t="s">
        <v>172</v>
      </c>
      <c r="B66" s="19"/>
      <c r="C66" s="14" t="s">
        <v>106</v>
      </c>
      <c r="D66" s="26">
        <v>30</v>
      </c>
      <c r="E66" s="18"/>
      <c r="F66" s="17">
        <v>4552805</v>
      </c>
      <c r="G66" s="1"/>
      <c r="H66" s="1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2" t="s">
        <v>173</v>
      </c>
      <c r="B67" s="19"/>
      <c r="C67" s="14" t="s">
        <v>127</v>
      </c>
      <c r="D67" s="26">
        <v>24</v>
      </c>
      <c r="E67" s="22"/>
      <c r="F67" s="17">
        <v>4576675</v>
      </c>
      <c r="G67" s="1"/>
      <c r="H67" s="1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2" t="s">
        <v>174</v>
      </c>
      <c r="B68" s="19"/>
      <c r="C68" s="14" t="s">
        <v>106</v>
      </c>
      <c r="D68" s="26">
        <v>30</v>
      </c>
      <c r="E68" s="20"/>
      <c r="F68" s="17">
        <v>4553345</v>
      </c>
      <c r="G68" s="1"/>
      <c r="H68" s="1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2" t="s">
        <v>175</v>
      </c>
      <c r="B69" s="19"/>
      <c r="C69" s="14" t="s">
        <v>106</v>
      </c>
      <c r="D69" s="26">
        <v>30</v>
      </c>
      <c r="E69" s="18"/>
      <c r="F69" s="17">
        <v>4553365</v>
      </c>
      <c r="G69" s="1"/>
      <c r="H69" s="1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2" t="s">
        <v>176</v>
      </c>
      <c r="B70" s="19"/>
      <c r="C70" s="14" t="s">
        <v>106</v>
      </c>
      <c r="D70" s="26">
        <v>30</v>
      </c>
      <c r="E70" s="20"/>
      <c r="F70" s="17">
        <v>4553495</v>
      </c>
      <c r="G70" s="1"/>
      <c r="H70" s="1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2" t="s">
        <v>177</v>
      </c>
      <c r="B71" s="19"/>
      <c r="C71" s="14" t="s">
        <v>106</v>
      </c>
      <c r="D71" s="26">
        <v>30</v>
      </c>
      <c r="E71" s="20"/>
      <c r="F71" s="17">
        <v>4553575</v>
      </c>
      <c r="G71" s="1"/>
      <c r="H71" s="1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2" t="s">
        <v>178</v>
      </c>
      <c r="B72" s="19"/>
      <c r="C72" s="14" t="s">
        <v>127</v>
      </c>
      <c r="D72" s="26">
        <v>24</v>
      </c>
      <c r="E72" s="20"/>
      <c r="F72" s="17">
        <v>4577035</v>
      </c>
      <c r="G72" s="1"/>
      <c r="H72" s="1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2" t="s">
        <v>179</v>
      </c>
      <c r="B73" s="19"/>
      <c r="C73" s="14" t="s">
        <v>127</v>
      </c>
      <c r="D73" s="26">
        <v>24</v>
      </c>
      <c r="E73" s="20"/>
      <c r="F73" s="17">
        <v>4577205</v>
      </c>
      <c r="G73" s="1"/>
      <c r="H73" s="1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2" t="s">
        <v>180</v>
      </c>
      <c r="B74" s="19"/>
      <c r="C74" s="14" t="s">
        <v>106</v>
      </c>
      <c r="D74" s="26">
        <v>30</v>
      </c>
      <c r="E74" s="13"/>
      <c r="F74" s="17">
        <v>4554805</v>
      </c>
      <c r="G74" s="1"/>
      <c r="H74" s="1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2" t="s">
        <v>181</v>
      </c>
      <c r="B75" s="19"/>
      <c r="C75" s="14" t="s">
        <v>106</v>
      </c>
      <c r="D75" s="26">
        <v>30</v>
      </c>
      <c r="E75" s="18"/>
      <c r="F75" s="17">
        <v>4558155</v>
      </c>
      <c r="G75" s="1"/>
      <c r="H75" s="1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2" t="s">
        <v>182</v>
      </c>
      <c r="B76" s="19"/>
      <c r="C76" s="14" t="s">
        <v>106</v>
      </c>
      <c r="D76" s="26">
        <v>30</v>
      </c>
      <c r="E76" s="18"/>
      <c r="F76" s="17">
        <v>4558955</v>
      </c>
      <c r="G76" s="1"/>
      <c r="H76" s="1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2" t="s">
        <v>183</v>
      </c>
      <c r="B77" s="19"/>
      <c r="C77" s="14" t="s">
        <v>106</v>
      </c>
      <c r="D77" s="26">
        <v>30</v>
      </c>
      <c r="E77" s="18"/>
      <c r="F77" s="17">
        <v>4559005</v>
      </c>
      <c r="G77" s="1"/>
      <c r="H77" s="1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2" t="s">
        <v>184</v>
      </c>
      <c r="B78" s="19"/>
      <c r="C78" s="14" t="s">
        <v>106</v>
      </c>
      <c r="D78" s="26">
        <v>30</v>
      </c>
      <c r="E78" s="20"/>
      <c r="F78" s="17">
        <v>4558555</v>
      </c>
      <c r="G78" s="1"/>
      <c r="H78" s="1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2" t="s">
        <v>185</v>
      </c>
      <c r="B79" s="19"/>
      <c r="C79" s="14" t="s">
        <v>106</v>
      </c>
      <c r="D79" s="26">
        <v>30</v>
      </c>
      <c r="E79" s="18"/>
      <c r="F79" s="17">
        <v>4558605</v>
      </c>
      <c r="G79" s="1"/>
      <c r="H79" s="1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2" t="s">
        <v>186</v>
      </c>
      <c r="B80" s="19"/>
      <c r="C80" s="14" t="s">
        <v>106</v>
      </c>
      <c r="D80" s="26">
        <v>30</v>
      </c>
      <c r="E80" s="18"/>
      <c r="F80" s="17">
        <v>4560035</v>
      </c>
      <c r="G80" s="1"/>
      <c r="H80" s="1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2" t="s">
        <v>187</v>
      </c>
      <c r="B81" s="19"/>
      <c r="C81" s="14" t="s">
        <v>106</v>
      </c>
      <c r="D81" s="26">
        <v>30</v>
      </c>
      <c r="E81" s="20"/>
      <c r="F81" s="17">
        <v>4560075</v>
      </c>
      <c r="G81" s="1"/>
      <c r="H81" s="1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2" t="s">
        <v>188</v>
      </c>
      <c r="B82" s="19"/>
      <c r="C82" s="14" t="s">
        <v>106</v>
      </c>
      <c r="D82" s="26">
        <v>30</v>
      </c>
      <c r="E82" s="18"/>
      <c r="F82" s="17">
        <v>4560605</v>
      </c>
      <c r="G82" s="4"/>
      <c r="H82" s="1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2" t="s">
        <v>189</v>
      </c>
      <c r="B83" s="19"/>
      <c r="C83" s="14" t="s">
        <v>106</v>
      </c>
      <c r="D83" s="26">
        <v>30</v>
      </c>
      <c r="E83" s="18"/>
      <c r="F83" s="17">
        <v>4560505</v>
      </c>
      <c r="G83" s="1"/>
      <c r="H83" s="1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2" t="s">
        <v>190</v>
      </c>
      <c r="B84" s="19"/>
      <c r="C84" s="14" t="s">
        <v>106</v>
      </c>
      <c r="D84" s="26">
        <v>30</v>
      </c>
      <c r="E84" s="20"/>
      <c r="F84" s="17">
        <v>4561025</v>
      </c>
      <c r="G84" s="1"/>
      <c r="H84" s="1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2" t="s">
        <v>191</v>
      </c>
      <c r="B85" s="19"/>
      <c r="C85" s="14" t="s">
        <v>142</v>
      </c>
      <c r="D85" s="26">
        <v>100</v>
      </c>
      <c r="E85" s="22"/>
      <c r="F85" s="17">
        <v>4562507</v>
      </c>
      <c r="G85" s="1"/>
      <c r="H85" s="1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2" t="s">
        <v>192</v>
      </c>
      <c r="B86" s="19"/>
      <c r="C86" s="14" t="s">
        <v>106</v>
      </c>
      <c r="D86" s="26">
        <v>30</v>
      </c>
      <c r="E86" s="18"/>
      <c r="F86" s="17">
        <v>4564855</v>
      </c>
      <c r="G86" s="1"/>
      <c r="H86" s="1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2" t="s">
        <v>193</v>
      </c>
      <c r="B87" s="19"/>
      <c r="C87" s="14" t="s">
        <v>106</v>
      </c>
      <c r="D87" s="26">
        <v>30</v>
      </c>
      <c r="E87" s="22"/>
      <c r="F87" s="17">
        <v>4565245</v>
      </c>
      <c r="G87" s="1"/>
      <c r="H87" s="1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2" t="s">
        <v>194</v>
      </c>
      <c r="B88" s="19"/>
      <c r="C88" s="14" t="s">
        <v>142</v>
      </c>
      <c r="D88" s="26">
        <v>25</v>
      </c>
      <c r="E88" s="18"/>
      <c r="F88" s="17">
        <v>4565305</v>
      </c>
      <c r="G88" s="1"/>
      <c r="H88" s="1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">
      <c r="A89" s="12" t="s">
        <v>195</v>
      </c>
      <c r="B89" s="19"/>
      <c r="C89" s="14" t="s">
        <v>106</v>
      </c>
      <c r="D89" s="26">
        <v>30</v>
      </c>
      <c r="E89" s="18"/>
      <c r="F89" s="17">
        <v>4565655</v>
      </c>
      <c r="G89" s="1"/>
      <c r="H89" s="1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2" t="s">
        <v>196</v>
      </c>
      <c r="B90" s="19"/>
      <c r="C90" s="14" t="s">
        <v>106</v>
      </c>
      <c r="D90" s="26">
        <v>30</v>
      </c>
      <c r="E90" s="22"/>
      <c r="F90" s="17">
        <v>4566285</v>
      </c>
      <c r="G90" s="1"/>
      <c r="H90" s="1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" x14ac:dyDescent="0.15">
      <c r="A91" s="12" t="s">
        <v>197</v>
      </c>
      <c r="B91" s="19"/>
      <c r="C91" s="14" t="s">
        <v>106</v>
      </c>
      <c r="D91" s="26">
        <v>30</v>
      </c>
      <c r="E91" s="18"/>
      <c r="F91" s="17">
        <v>4566325</v>
      </c>
      <c r="H91" s="15"/>
      <c r="I91" s="4">
        <f t="shared" si="2"/>
        <v>0</v>
      </c>
    </row>
    <row r="92" spans="1:30" x14ac:dyDescent="0.2">
      <c r="A92" s="12" t="s">
        <v>198</v>
      </c>
      <c r="B92" s="19"/>
      <c r="C92" s="14" t="s">
        <v>106</v>
      </c>
      <c r="D92" s="26">
        <v>30</v>
      </c>
      <c r="E92" s="18"/>
      <c r="F92" s="17">
        <v>4566455</v>
      </c>
      <c r="G92" s="1"/>
      <c r="H92" s="15"/>
      <c r="I92" s="4">
        <f t="shared" si="2"/>
        <v>0</v>
      </c>
    </row>
    <row r="93" spans="1:30" x14ac:dyDescent="0.2">
      <c r="A93" s="12" t="s">
        <v>199</v>
      </c>
      <c r="B93" s="19"/>
      <c r="C93" s="14" t="s">
        <v>142</v>
      </c>
      <c r="D93" s="26">
        <v>25</v>
      </c>
      <c r="E93" s="18"/>
      <c r="F93" s="17">
        <v>4566880</v>
      </c>
      <c r="G93" s="1"/>
      <c r="H93" s="15"/>
      <c r="I93" s="4">
        <f t="shared" si="2"/>
        <v>0</v>
      </c>
    </row>
    <row r="94" spans="1:30" x14ac:dyDescent="0.2">
      <c r="I94" s="4">
        <f>SUM(I95:I99)</f>
        <v>0</v>
      </c>
    </row>
    <row r="95" spans="1:30" x14ac:dyDescent="0.2">
      <c r="A95" s="12" t="s">
        <v>200</v>
      </c>
      <c r="B95" s="19"/>
      <c r="C95" s="14" t="s">
        <v>201</v>
      </c>
      <c r="D95" s="26">
        <v>25</v>
      </c>
      <c r="E95" s="20"/>
      <c r="F95" s="17">
        <v>4734650</v>
      </c>
      <c r="G95" s="1"/>
      <c r="H95" s="1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2" t="s">
        <v>202</v>
      </c>
      <c r="B96" s="19"/>
      <c r="C96" s="14" t="s">
        <v>201</v>
      </c>
      <c r="D96" s="26">
        <v>25</v>
      </c>
      <c r="E96" s="13"/>
      <c r="F96" s="17">
        <v>4734910</v>
      </c>
      <c r="G96" s="1"/>
      <c r="H96" s="1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2" t="s">
        <v>203</v>
      </c>
      <c r="B97" s="19"/>
      <c r="C97" s="14" t="s">
        <v>201</v>
      </c>
      <c r="D97" s="26">
        <v>25</v>
      </c>
      <c r="E97" s="22"/>
      <c r="F97" s="17">
        <v>4734770</v>
      </c>
      <c r="G97" s="1"/>
      <c r="H97" s="1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2" t="s">
        <v>204</v>
      </c>
      <c r="B98" s="19"/>
      <c r="C98" s="14" t="s">
        <v>201</v>
      </c>
      <c r="D98" s="26">
        <v>25</v>
      </c>
      <c r="E98" s="18"/>
      <c r="F98" s="17">
        <v>4734940</v>
      </c>
      <c r="G98" s="1"/>
      <c r="H98" s="1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2" t="s">
        <v>205</v>
      </c>
      <c r="B99" s="19"/>
      <c r="C99" s="14" t="s">
        <v>201</v>
      </c>
      <c r="D99" s="26">
        <v>25</v>
      </c>
      <c r="E99" s="22"/>
      <c r="F99" s="17">
        <v>4736300</v>
      </c>
      <c r="G99" s="1"/>
      <c r="H99" s="1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1000000}"/>
  <customSheetViews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 r:id="rId1"/>
      <autoFilter ref="B1" xr:uid="{49E3D72F-1A38-0443-B1F2-1B482023D745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 r:id="rId2"/>
      <autoFilter ref="B1" xr:uid="{395FE477-0F15-AD4E-AB06-38911901A4F5}"/>
    </customSheetView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 r:id="rId3"/>
      <headerFooter alignWithMargins="0"/>
      <autoFilter ref="B1" xr:uid="{2CBAD17F-231E-254F-BD1E-138A33935331}"/>
    </customSheetView>
  </customSheetViews>
  <phoneticPr fontId="5" type="noConversion"/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44FAB93438947A57845438A12DD02" ma:contentTypeVersion="6" ma:contentTypeDescription="Create a new document." ma:contentTypeScope="" ma:versionID="a34552ad510e9d0178c1f7a954d20962">
  <xsd:schema xmlns:xsd="http://www.w3.org/2001/XMLSchema" xmlns:xs="http://www.w3.org/2001/XMLSchema" xmlns:p="http://schemas.microsoft.com/office/2006/metadata/properties" xmlns:ns2="e5648bb2-01da-4b6d-8184-a7aa9ad38439" targetNamespace="http://schemas.microsoft.com/office/2006/metadata/properties" ma:root="true" ma:fieldsID="5a4778a7c5ef00696f1fd2fc9ae28d74" ns2:_="">
    <xsd:import namespace="e5648bb2-01da-4b6d-8184-a7aa9ad38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48bb2-01da-4b6d-8184-a7aa9ad3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E83E9-31EB-4072-83AB-FF17FEAE1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C7962-9728-4E29-9E15-562CC167194A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5648bb2-01da-4b6d-8184-a7aa9ad38439"/>
  </ds:schemaRefs>
</ds:datastoreItem>
</file>

<file path=customXml/itemProps3.xml><?xml version="1.0" encoding="utf-8"?>
<ds:datastoreItem xmlns:ds="http://schemas.openxmlformats.org/officeDocument/2006/customXml" ds:itemID="{60A74A46-8B6D-47A8-8A8A-298D053D8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48bb2-01da-4b6d-8184-a7aa9ad38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2022 Hosta Gallon Form - V21</vt:lpstr>
      <vt:lpstr>Deleted varieties</vt:lpstr>
      <vt:lpstr>'2022 Hosta Gallon Form - V21'!Print_Area</vt:lpstr>
      <vt:lpstr>'Deleted varieties'!Print_Area</vt:lpstr>
      <vt:lpstr>'2022 Hosta Gallon Form - V21'!Print_Titles</vt:lpstr>
      <vt:lpstr>Ship_Weeks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Microsoft Office User</cp:lastModifiedBy>
  <cp:revision/>
  <dcterms:created xsi:type="dcterms:W3CDTF">2002-05-06T15:39:37Z</dcterms:created>
  <dcterms:modified xsi:type="dcterms:W3CDTF">2022-04-28T19:11:21Z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0x010100B8A44FAB93438947A57845438A12DD02</vt:lpwstr>
  </property>
</Properties>
</file>