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9"/>
  <workbookPr codeName="ThisWorkbook" autoCompressPictures="0"/>
  <mc:AlternateContent xmlns:mc="http://schemas.openxmlformats.org/markup-compatibility/2006">
    <mc:Choice Requires="x15">
      <x15ac:absPath xmlns:x15ac="http://schemas.microsoft.com/office/spreadsheetml/2010/11/ac" url="/Users/jillfite/Desktop/"/>
    </mc:Choice>
  </mc:AlternateContent>
  <xr:revisionPtr revIDLastSave="0" documentId="13_ncr:1_{8D8037FF-E0EE-DE48-AA27-3A5F0EED52AA}" xr6:coauthVersionLast="47" xr6:coauthVersionMax="47" xr10:uidLastSave="{00000000-0000-0000-0000-000000000000}"/>
  <bookViews>
    <workbookView xWindow="0" yWindow="500" windowWidth="28800" windowHeight="15860" tabRatio="636" xr2:uid="{00000000-000D-0000-FFFF-FFFF00000000}"/>
  </bookViews>
  <sheets>
    <sheet name="2025 Finished Grass - V4" sheetId="1" r:id="rId1"/>
    <sheet name="Export Order - V4" sheetId="8" state="hidden" r:id="rId2"/>
  </sheets>
  <definedNames>
    <definedName name="_xlnm._FilterDatabase" localSheetId="0" hidden="1">'2025 Finished Grass - V4'!$AE$1:$AE$68</definedName>
    <definedName name="_xlnm._FilterDatabase" localSheetId="1" hidden="1">'Export Order - V4'!$A$1:$Q$1</definedName>
    <definedName name="_xlnm.Print_Area" localSheetId="0">'2025 Finished Grass - V4'!$A$1:$Z$59</definedName>
    <definedName name="_xlnm.Print_Titles" localSheetId="0">'2025 Finished Grass - V4'!$21:$24</definedName>
    <definedName name="Z_2F410863_295B_49EE_8779_BE92BCE954DF_.wvu.Cols" localSheetId="0" hidden="1">'2025 Finished Grass - V4'!$AB:$AD,'2025 Finished Grass - V4'!$AH:$AI</definedName>
    <definedName name="Z_2F410863_295B_49EE_8779_BE92BCE954DF_.wvu.FilterData" localSheetId="0" hidden="1">'2025 Finished Grass - V4'!#REF!</definedName>
    <definedName name="Z_2F410863_295B_49EE_8779_BE92BCE954DF_.wvu.PrintArea" localSheetId="0" hidden="1">'2025 Finished Grass - V4'!$A$1:$AC$64</definedName>
    <definedName name="Z_2F410863_295B_49EE_8779_BE92BCE954DF_.wvu.PrintTitles" localSheetId="0" hidden="1">'2025 Finished Grass - V4'!$21:$23</definedName>
    <definedName name="Z_71F486F7_AC23_4012_92EA_60EEE621ADFF_.wvu.Cols" localSheetId="0" hidden="1">'2025 Finished Grass - V4'!$AB:$AD,'2025 Finished Grass - V4'!$AH:$AI</definedName>
    <definedName name="Z_71F486F7_AC23_4012_92EA_60EEE621ADFF_.wvu.FilterData" localSheetId="0" hidden="1">'2025 Finished Grass - V4'!#REF!</definedName>
    <definedName name="Z_71F486F7_AC23_4012_92EA_60EEE621ADFF_.wvu.PrintArea" localSheetId="0" hidden="1">'2025 Finished Grass - V4'!$A$1:$AC$64</definedName>
    <definedName name="Z_71F486F7_AC23_4012_92EA_60EEE621ADFF_.wvu.PrintTitles" localSheetId="0" hidden="1">'2025 Finished Grass - V4'!$21:$23</definedName>
    <definedName name="Z_F48A945A_E99E_4940_A554_1221E692694E_.wvu.FilterData" localSheetId="0" hidden="1">'2025 Finished Grass - V4'!#REF!</definedName>
    <definedName name="Z_F48A945A_E99E_4940_A554_1221E692694E_.wvu.PrintArea" localSheetId="0" hidden="1">'2025 Finished Grass - V4'!$A$1:$AC$64</definedName>
    <definedName name="Z_F48A945A_E99E_4940_A554_1221E692694E_.wvu.PrintTitles" localSheetId="0" hidden="1">'2025 Finished Grass - V4'!$21:$23</definedName>
  </definedNames>
  <calcPr calcId="191028"/>
  <customWorkbookViews>
    <customWorkbookView name="  - Personal View" guid="{2F410863-295B-49EE-8779-BE92BCE954DF}" mergeInterval="0" personalView="1" maximized="1" windowWidth="1276" windowHeight="769" tabRatio="636" activeSheetId="1"/>
    <customWorkbookView name="Randy - Personal View" guid="{F48A945A-E99E-4940-A554-1221E692694E}" mergeInterval="0" personalView="1" maximized="1" xWindow="1" yWindow="1" windowWidth="1440" windowHeight="659" tabRatio="636" activeSheetId="2"/>
    <customWorkbookView name="Peter - Personal View" guid="{71F486F7-AC23-4012-92EA-60EEE621ADFF}" mergeInterval="0" personalView="1" maximized="1" xWindow="1" yWindow="1" windowWidth="1280" windowHeight="580" tabRatio="636" activeSheetId="1"/>
  </customWorkbookViews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P16" i="8" l="1"/>
  <c r="L16" i="8"/>
  <c r="H16" i="8"/>
  <c r="O16" i="8"/>
  <c r="N16" i="8"/>
  <c r="K16" i="8"/>
  <c r="J16" i="8"/>
  <c r="G16" i="8"/>
  <c r="F16" i="8"/>
  <c r="AE40" i="1"/>
  <c r="P15" i="8"/>
  <c r="L15" i="8"/>
  <c r="H15" i="8"/>
  <c r="O15" i="8"/>
  <c r="N15" i="8"/>
  <c r="K15" i="8"/>
  <c r="J15" i="8"/>
  <c r="G15" i="8"/>
  <c r="F15" i="8"/>
  <c r="P12" i="8"/>
  <c r="L12" i="8"/>
  <c r="H12" i="8"/>
  <c r="AE39" i="1"/>
  <c r="O12" i="8"/>
  <c r="N12" i="8"/>
  <c r="K12" i="8"/>
  <c r="J12" i="8"/>
  <c r="G12" i="8"/>
  <c r="F12" i="8"/>
  <c r="AE36" i="1"/>
  <c r="F2" i="8"/>
  <c r="G2" i="8"/>
  <c r="H2" i="8"/>
  <c r="J2" i="8"/>
  <c r="K2" i="8"/>
  <c r="L2" i="8"/>
  <c r="N2" i="8"/>
  <c r="O2" i="8"/>
  <c r="P2" i="8"/>
  <c r="F3" i="8"/>
  <c r="G3" i="8"/>
  <c r="H3" i="8"/>
  <c r="J3" i="8"/>
  <c r="K3" i="8"/>
  <c r="L3" i="8"/>
  <c r="N3" i="8"/>
  <c r="O3" i="8"/>
  <c r="P3" i="8"/>
  <c r="F4" i="8"/>
  <c r="G4" i="8"/>
  <c r="H4" i="8"/>
  <c r="J4" i="8"/>
  <c r="K4" i="8"/>
  <c r="L4" i="8"/>
  <c r="N4" i="8"/>
  <c r="O4" i="8"/>
  <c r="P4" i="8"/>
  <c r="F5" i="8"/>
  <c r="G5" i="8"/>
  <c r="H5" i="8"/>
  <c r="J5" i="8"/>
  <c r="K5" i="8"/>
  <c r="L5" i="8"/>
  <c r="N5" i="8"/>
  <c r="O5" i="8"/>
  <c r="P5" i="8"/>
  <c r="F6" i="8"/>
  <c r="G6" i="8"/>
  <c r="H6" i="8"/>
  <c r="J6" i="8"/>
  <c r="K6" i="8"/>
  <c r="L6" i="8"/>
  <c r="N6" i="8"/>
  <c r="O6" i="8"/>
  <c r="P6" i="8"/>
  <c r="F7" i="8"/>
  <c r="G7" i="8"/>
  <c r="H7" i="8"/>
  <c r="J7" i="8"/>
  <c r="K7" i="8"/>
  <c r="L7" i="8"/>
  <c r="N7" i="8"/>
  <c r="O7" i="8"/>
  <c r="P7" i="8"/>
  <c r="F8" i="8"/>
  <c r="G8" i="8"/>
  <c r="H8" i="8"/>
  <c r="J8" i="8"/>
  <c r="K8" i="8"/>
  <c r="L8" i="8"/>
  <c r="N8" i="8"/>
  <c r="O8" i="8"/>
  <c r="P8" i="8"/>
  <c r="F9" i="8"/>
  <c r="G9" i="8"/>
  <c r="H9" i="8"/>
  <c r="J9" i="8"/>
  <c r="K9" i="8"/>
  <c r="L9" i="8"/>
  <c r="N9" i="8"/>
  <c r="O9" i="8"/>
  <c r="P9" i="8"/>
  <c r="F10" i="8"/>
  <c r="G10" i="8"/>
  <c r="H10" i="8"/>
  <c r="J10" i="8"/>
  <c r="K10" i="8"/>
  <c r="L10" i="8"/>
  <c r="N10" i="8"/>
  <c r="O10" i="8"/>
  <c r="P10" i="8"/>
  <c r="F11" i="8"/>
  <c r="G11" i="8"/>
  <c r="H11" i="8"/>
  <c r="J11" i="8"/>
  <c r="K11" i="8"/>
  <c r="L11" i="8"/>
  <c r="N11" i="8"/>
  <c r="O11" i="8"/>
  <c r="P11" i="8"/>
  <c r="F13" i="8"/>
  <c r="G13" i="8"/>
  <c r="H13" i="8"/>
  <c r="J13" i="8"/>
  <c r="K13" i="8"/>
  <c r="L13" i="8"/>
  <c r="N13" i="8"/>
  <c r="O13" i="8"/>
  <c r="P13" i="8"/>
  <c r="F14" i="8"/>
  <c r="G14" i="8"/>
  <c r="H14" i="8"/>
  <c r="J14" i="8"/>
  <c r="K14" i="8"/>
  <c r="L14" i="8"/>
  <c r="N14" i="8"/>
  <c r="O14" i="8"/>
  <c r="P14" i="8"/>
  <c r="F17" i="8"/>
  <c r="G17" i="8"/>
  <c r="H17" i="8"/>
  <c r="J17" i="8"/>
  <c r="K17" i="8"/>
  <c r="L17" i="8"/>
  <c r="N17" i="8"/>
  <c r="O17" i="8"/>
  <c r="P17" i="8"/>
  <c r="F18" i="8"/>
  <c r="G18" i="8"/>
  <c r="H18" i="8"/>
  <c r="J18" i="8"/>
  <c r="K18" i="8"/>
  <c r="L18" i="8"/>
  <c r="N18" i="8"/>
  <c r="O18" i="8"/>
  <c r="P18" i="8"/>
  <c r="F19" i="8"/>
  <c r="G19" i="8"/>
  <c r="H19" i="8"/>
  <c r="J19" i="8"/>
  <c r="K19" i="8"/>
  <c r="L19" i="8"/>
  <c r="N19" i="8"/>
  <c r="O19" i="8"/>
  <c r="P19" i="8"/>
  <c r="F20" i="8"/>
  <c r="G20" i="8"/>
  <c r="H20" i="8"/>
  <c r="J20" i="8"/>
  <c r="K20" i="8"/>
  <c r="L20" i="8"/>
  <c r="N20" i="8"/>
  <c r="O20" i="8"/>
  <c r="P20" i="8"/>
  <c r="F21" i="8"/>
  <c r="G21" i="8"/>
  <c r="H21" i="8"/>
  <c r="J21" i="8"/>
  <c r="K21" i="8"/>
  <c r="L21" i="8"/>
  <c r="N21" i="8"/>
  <c r="O21" i="8"/>
  <c r="P21" i="8"/>
  <c r="F22" i="8"/>
  <c r="G22" i="8"/>
  <c r="H22" i="8"/>
  <c r="J22" i="8"/>
  <c r="K22" i="8"/>
  <c r="L22" i="8"/>
  <c r="N22" i="8"/>
  <c r="O22" i="8"/>
  <c r="P22" i="8"/>
  <c r="F23" i="8"/>
  <c r="G23" i="8"/>
  <c r="H23" i="8"/>
  <c r="J23" i="8"/>
  <c r="K23" i="8"/>
  <c r="L23" i="8"/>
  <c r="N23" i="8"/>
  <c r="O23" i="8"/>
  <c r="P23" i="8"/>
  <c r="F24" i="8"/>
  <c r="G24" i="8"/>
  <c r="H24" i="8"/>
  <c r="J24" i="8"/>
  <c r="K24" i="8"/>
  <c r="L24" i="8"/>
  <c r="N24" i="8"/>
  <c r="O24" i="8"/>
  <c r="P24" i="8"/>
  <c r="F25" i="8"/>
  <c r="G25" i="8"/>
  <c r="H25" i="8"/>
  <c r="J25" i="8"/>
  <c r="K25" i="8"/>
  <c r="L25" i="8"/>
  <c r="N25" i="8"/>
  <c r="O25" i="8"/>
  <c r="P25" i="8"/>
  <c r="V53" i="1"/>
  <c r="S53" i="1"/>
  <c r="V43" i="1"/>
  <c r="S43" i="1"/>
  <c r="AE41" i="1"/>
  <c r="AE34" i="1"/>
  <c r="AE50" i="1"/>
  <c r="AE49" i="1"/>
  <c r="AE37" i="1"/>
  <c r="AE32" i="1"/>
  <c r="AE27" i="1"/>
  <c r="AE26" i="1"/>
  <c r="AE28" i="1"/>
  <c r="AE29" i="1"/>
  <c r="AE31" i="1"/>
  <c r="AE30" i="1"/>
  <c r="AE33" i="1"/>
  <c r="AE38" i="1"/>
  <c r="AE35" i="1"/>
  <c r="AE42" i="1"/>
  <c r="AE47" i="1"/>
  <c r="AE48" i="1"/>
  <c r="AE52" i="1"/>
  <c r="AE51" i="1"/>
  <c r="Y53" i="1"/>
  <c r="AE46" i="1"/>
  <c r="Y54" i="1" l="1"/>
  <c r="AE45" i="1"/>
  <c r="AE25" i="1"/>
</calcChain>
</file>

<file path=xl/sharedStrings.xml><?xml version="1.0" encoding="utf-8"?>
<sst xmlns="http://schemas.openxmlformats.org/spreadsheetml/2006/main" count="284" uniqueCount="104">
  <si>
    <t>9725 Hemingway Ave. S.</t>
  </si>
  <si>
    <t>Cottage Grove, MN  55016</t>
  </si>
  <si>
    <t>Phone:  651-646-0881</t>
  </si>
  <si>
    <t>Email:  info@gardenworldinc.com</t>
  </si>
  <si>
    <t>Fax:  651-646-9569</t>
  </si>
  <si>
    <t>Website:  www.growingcolors.com</t>
  </si>
  <si>
    <t>Toll Free:  1-800-839-2851</t>
  </si>
  <si>
    <r>
      <t xml:space="preserve">           </t>
    </r>
    <r>
      <rPr>
        <b/>
        <u/>
        <sz val="9"/>
        <rFont val="Geneva"/>
        <family val="2"/>
      </rPr>
      <t>Bill To:</t>
    </r>
  </si>
  <si>
    <r>
      <t xml:space="preserve">    </t>
    </r>
    <r>
      <rPr>
        <u/>
        <sz val="9"/>
        <rFont val="Geneva"/>
        <family val="2"/>
      </rPr>
      <t>Ship To:</t>
    </r>
  </si>
  <si>
    <t xml:space="preserve">                       Customer</t>
  </si>
  <si>
    <t xml:space="preserve">                       Street Address</t>
  </si>
  <si>
    <t xml:space="preserve">                       City</t>
  </si>
  <si>
    <t xml:space="preserve">                       State</t>
  </si>
  <si>
    <t xml:space="preserve">Zip: </t>
  </si>
  <si>
    <t>Zip:</t>
  </si>
  <si>
    <t xml:space="preserve">                      Telephone</t>
  </si>
  <si>
    <t xml:space="preserve">                      Fax Number</t>
  </si>
  <si>
    <t xml:space="preserve">                      Email Address</t>
  </si>
  <si>
    <t xml:space="preserve">                      Contact Name</t>
  </si>
  <si>
    <t>Order Date</t>
  </si>
  <si>
    <t>FOB</t>
  </si>
  <si>
    <t>Tags</t>
  </si>
  <si>
    <t>Terms</t>
  </si>
  <si>
    <t>Cust PO</t>
  </si>
  <si>
    <t>Salesperson</t>
  </si>
  <si>
    <t>Notes</t>
  </si>
  <si>
    <t>YES</t>
  </si>
  <si>
    <t>AL</t>
  </si>
  <si>
    <t>Included</t>
  </si>
  <si>
    <t>Net 30</t>
  </si>
  <si>
    <t>NO</t>
  </si>
  <si>
    <t>Tags included with your order.</t>
  </si>
  <si>
    <t>Enter number of POTS of each variety you would like to order</t>
  </si>
  <si>
    <t>Ship Date</t>
  </si>
  <si>
    <t>Ship Week</t>
  </si>
  <si>
    <t>Price Per Pot</t>
  </si>
  <si>
    <t>Avail</t>
  </si>
  <si>
    <t>Quantity</t>
  </si>
  <si>
    <t>Description</t>
  </si>
  <si>
    <t>Zone</t>
  </si>
  <si>
    <t>Item #</t>
  </si>
  <si>
    <t>Common Name</t>
  </si>
  <si>
    <t>Pots</t>
  </si>
  <si>
    <t xml:space="preserve">FINISHED GRASSES - 2 GALLON                                                                                                   </t>
  </si>
  <si>
    <t>- MINIMUM =  10 pots / variety  (80 pots per rack)</t>
  </si>
  <si>
    <t>Calamagrostis 'Karl Foerster'</t>
  </si>
  <si>
    <t>4-9</t>
  </si>
  <si>
    <t>Feather Reed Grass</t>
  </si>
  <si>
    <t>Calamagrostis 'Overdam'</t>
  </si>
  <si>
    <t>Miscanthus 'Adagio'</t>
  </si>
  <si>
    <t>5-9</t>
  </si>
  <si>
    <t>Maiden Grass</t>
  </si>
  <si>
    <t>Miscanthus 'Dixieland'</t>
  </si>
  <si>
    <t>Miscanthus 'Gracillimus'</t>
  </si>
  <si>
    <t>Miscanthus 'Variegatus'</t>
  </si>
  <si>
    <t>Muhlenbergia (Pink Muhly )</t>
  </si>
  <si>
    <t>Pink Muhly Grass</t>
  </si>
  <si>
    <t>Muhlenbergia (White Muhly )</t>
  </si>
  <si>
    <t>White Muhly Grass</t>
  </si>
  <si>
    <t>`</t>
  </si>
  <si>
    <t>Panicum 'Heavy Metal'</t>
  </si>
  <si>
    <t>Switch Grass</t>
  </si>
  <si>
    <t>Panicum 'Northwind'</t>
  </si>
  <si>
    <t>2-9</t>
  </si>
  <si>
    <t>Little Blue Stem</t>
  </si>
  <si>
    <r>
      <t xml:space="preserve">Schizacyrium 'Standing Ovation' </t>
    </r>
    <r>
      <rPr>
        <sz val="6"/>
        <color theme="1"/>
        <rFont val="Calibri (Body)"/>
      </rPr>
      <t>pp25202</t>
    </r>
  </si>
  <si>
    <t>3-9</t>
  </si>
  <si>
    <t>Total Pots 2 Gallon</t>
  </si>
  <si>
    <t xml:space="preserve">FINISHED GRASSES - 3 GALLON                                                                                                   </t>
  </si>
  <si>
    <t>- MINIMUM = 8 pots / variety  (48 pots per rack)</t>
  </si>
  <si>
    <t>4976103</t>
  </si>
  <si>
    <t>4976553</t>
  </si>
  <si>
    <t>4976593</t>
  </si>
  <si>
    <t>4976653</t>
  </si>
  <si>
    <t>Total Pots 3 Gallon</t>
  </si>
  <si>
    <t>Total Pots</t>
  </si>
  <si>
    <t>COMMENTS</t>
  </si>
  <si>
    <t>Customer ID</t>
  </si>
  <si>
    <t>Customer PO Number</t>
  </si>
  <si>
    <t>Internal ID</t>
  </si>
  <si>
    <t>Requested Ship Date</t>
  </si>
  <si>
    <t>Order Qty</t>
  </si>
  <si>
    <t>Order Number</t>
  </si>
  <si>
    <t>Product ID</t>
  </si>
  <si>
    <r>
      <t xml:space="preserve">Schizacyrium 'Standing Ovation' </t>
    </r>
    <r>
      <rPr>
        <sz val="6"/>
        <color theme="1"/>
        <rFont val="Calibri"/>
        <family val="2"/>
        <scheme val="minor"/>
      </rPr>
      <t>pp25202</t>
    </r>
  </si>
  <si>
    <t>2025 FINISHED GRASS PROGRAM - 2 and 3 GALLON                          www.growingcolors.com</t>
  </si>
  <si>
    <t>Orders must be entered in FULL RACKS</t>
  </si>
  <si>
    <t>Muhlenbergia 'Undaunted®'</t>
  </si>
  <si>
    <r>
      <t xml:space="preserve">Schizacyrium 'Chameleon' </t>
    </r>
    <r>
      <rPr>
        <sz val="6"/>
        <color theme="1"/>
        <rFont val="Calibri (Body)"/>
      </rPr>
      <t>pp31339</t>
    </r>
  </si>
  <si>
    <t>PLEASE NOTE WHEN PLACING YOUR ORDER</t>
  </si>
  <si>
    <t>Panicum 'Red Flame'</t>
  </si>
  <si>
    <t>Panicum 'Red Flame' pp35213</t>
  </si>
  <si>
    <t>May we sub?</t>
  </si>
  <si>
    <t>Panicum 'Niagra Falls'</t>
  </si>
  <si>
    <t>Pennisetum Lemon Squeeze</t>
  </si>
  <si>
    <t>Fountain Grass</t>
  </si>
  <si>
    <r>
      <t xml:space="preserve">Schizacyrium 'Blue Paradise' </t>
    </r>
    <r>
      <rPr>
        <b/>
        <sz val="8"/>
        <color rgb="FF005077"/>
        <rFont val="Calibri (Body)"/>
      </rPr>
      <t>- NEW</t>
    </r>
  </si>
  <si>
    <t xml:space="preserve">Muhlenbergia 'Undaunted®' </t>
  </si>
  <si>
    <r>
      <t xml:space="preserve">Schizacyrium 'Chameleon' </t>
    </r>
    <r>
      <rPr>
        <sz val="6"/>
        <color theme="1"/>
        <rFont val="Calibri"/>
        <family val="2"/>
        <scheme val="minor"/>
      </rPr>
      <t>pp31339</t>
    </r>
  </si>
  <si>
    <t>Schizacyrium Blue Paradise</t>
  </si>
  <si>
    <r>
      <t>Panicum 'Niagra Falls' pp34509</t>
    </r>
    <r>
      <rPr>
        <b/>
        <sz val="8"/>
        <color rgb="FF005077"/>
        <rFont val="Calibri (Body)"/>
      </rPr>
      <t>- NEW</t>
    </r>
    <r>
      <rPr>
        <sz val="8"/>
        <color theme="1"/>
        <rFont val="Calibri"/>
        <family val="2"/>
        <scheme val="minor"/>
      </rPr>
      <t xml:space="preserve"> </t>
    </r>
  </si>
  <si>
    <r>
      <t xml:space="preserve">Pennisetum 'Lemon Squeeze' pp34634 </t>
    </r>
    <r>
      <rPr>
        <b/>
        <sz val="8"/>
        <color rgb="FF005077"/>
        <rFont val="Calibri (Body)"/>
      </rPr>
      <t>- NEW</t>
    </r>
  </si>
  <si>
    <t>S/O</t>
  </si>
  <si>
    <t>2 &amp; 3 GALLON GRASSES ARE SOLD OUT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</si>
</sst>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#"/>
    <numFmt numFmtId="165" formatCode="#,##0.000"/>
    <numFmt numFmtId="166" formatCode="[$-409]d\-mmm;@"/>
    <numFmt numFmtId="167" formatCode="_(* #,##0_);_(* \(#,##0\);_(* &quot;-&quot;??_);_(@_)"/>
    <numFmt numFmtId="168" formatCode="[$-409]mmmm\ d\,\ yyyy;@"/>
    <numFmt numFmtId="169" formatCode="&quot;$&quot;#,##0.00"/>
    <numFmt numFmtId="170" formatCode="m/d/yy;;;"/>
    <numFmt numFmtId="171" formatCode="0;;;"/>
  </numFmts>
  <fonts count="53" x14ac:knownFonts="1">
    <font>
      <sz val="9"/>
      <name val="Geneva"/>
    </font>
    <font>
      <sz val="11"/>
      <color theme="1"/>
      <name val="Calibri"/>
      <family val="2"/>
      <scheme val="minor"/>
    </font>
    <font>
      <sz val="9"/>
      <name val="Geneva"/>
      <family val="2"/>
    </font>
    <font>
      <sz val="10"/>
      <name val="Arial"/>
      <family val="2"/>
    </font>
    <font>
      <b/>
      <sz val="8"/>
      <name val="Calibri"/>
      <family val="2"/>
    </font>
    <font>
      <sz val="8"/>
      <name val="Calibri"/>
      <family val="2"/>
    </font>
    <font>
      <b/>
      <sz val="10"/>
      <color indexed="9"/>
      <name val="Calibri"/>
      <family val="2"/>
    </font>
    <font>
      <sz val="10"/>
      <color indexed="9"/>
      <name val="Calibri"/>
      <family val="2"/>
    </font>
    <font>
      <sz val="8"/>
      <color indexed="10"/>
      <name val="Calibri"/>
      <family val="2"/>
    </font>
    <font>
      <sz val="10"/>
      <color indexed="8"/>
      <name val="Arial"/>
      <family val="2"/>
    </font>
    <font>
      <sz val="8"/>
      <name val="Calibri"/>
      <family val="2"/>
      <scheme val="minor"/>
    </font>
    <font>
      <sz val="10"/>
      <name val="Arial"/>
      <family val="2"/>
    </font>
    <font>
      <u/>
      <sz val="9"/>
      <name val="Geneva"/>
      <family val="2"/>
    </font>
    <font>
      <sz val="9"/>
      <name val="Calibri"/>
      <family val="2"/>
    </font>
    <font>
      <sz val="10"/>
      <name val="Calibri"/>
      <family val="2"/>
    </font>
    <font>
      <i/>
      <sz val="8"/>
      <name val="Calibri"/>
      <family val="2"/>
    </font>
    <font>
      <sz val="8"/>
      <name val="Calibri"/>
      <family val="2"/>
    </font>
    <font>
      <sz val="18"/>
      <name val="Calibri"/>
      <family val="2"/>
    </font>
    <font>
      <b/>
      <sz val="10"/>
      <name val="Calibri"/>
      <family val="2"/>
    </font>
    <font>
      <sz val="20"/>
      <name val="Calibri"/>
      <family val="2"/>
    </font>
    <font>
      <b/>
      <i/>
      <sz val="14"/>
      <name val="Calibri"/>
      <family val="2"/>
    </font>
    <font>
      <b/>
      <sz val="12"/>
      <name val="Calibri"/>
      <family val="2"/>
    </font>
    <font>
      <i/>
      <sz val="12"/>
      <name val="Calibri"/>
      <family val="2"/>
    </font>
    <font>
      <sz val="12"/>
      <name val="Calibri"/>
      <family val="2"/>
    </font>
    <font>
      <b/>
      <i/>
      <sz val="12"/>
      <name val="Calibri"/>
      <family val="2"/>
    </font>
    <font>
      <sz val="11"/>
      <name val="Calibri"/>
      <family val="2"/>
    </font>
    <font>
      <sz val="10"/>
      <name val="Calibri"/>
      <family val="2"/>
      <scheme val="minor"/>
    </font>
    <font>
      <sz val="7"/>
      <name val="Calibri"/>
      <family val="2"/>
    </font>
    <font>
      <sz val="8"/>
      <color theme="0"/>
      <name val="Calibri"/>
      <family val="2"/>
    </font>
    <font>
      <sz val="8"/>
      <color indexed="10"/>
      <name val="Calibri"/>
      <family val="2"/>
    </font>
    <font>
      <b/>
      <sz val="8"/>
      <color rgb="FF750030"/>
      <name val="Calibri"/>
      <family val="2"/>
    </font>
    <font>
      <b/>
      <i/>
      <sz val="10"/>
      <color indexed="9"/>
      <name val="Calibri"/>
      <family val="2"/>
    </font>
    <font>
      <sz val="8"/>
      <color theme="1"/>
      <name val="Calibri"/>
      <family val="2"/>
      <scheme val="minor"/>
    </font>
    <font>
      <b/>
      <u/>
      <sz val="10"/>
      <name val="Calibri"/>
      <family val="2"/>
    </font>
    <font>
      <b/>
      <sz val="9"/>
      <name val="Calibri"/>
      <family val="2"/>
    </font>
    <font>
      <b/>
      <u/>
      <sz val="9"/>
      <name val="Calibri"/>
      <family val="2"/>
    </font>
    <font>
      <b/>
      <sz val="10"/>
      <color theme="0"/>
      <name val="Calibri"/>
      <family val="2"/>
    </font>
    <font>
      <b/>
      <u/>
      <sz val="10"/>
      <color rgb="FF4B3B4B"/>
      <name val="Calibri"/>
      <family val="2"/>
    </font>
    <font>
      <b/>
      <sz val="13"/>
      <color indexed="9"/>
      <name val="Calibri"/>
      <family val="2"/>
    </font>
    <font>
      <b/>
      <u/>
      <sz val="9"/>
      <name val="Geneva"/>
      <family val="2"/>
    </font>
    <font>
      <sz val="6"/>
      <color theme="1"/>
      <name val="Calibri"/>
      <family val="2"/>
    </font>
    <font>
      <sz val="7"/>
      <color theme="1"/>
      <name val="Calibri"/>
      <family val="2"/>
    </font>
    <font>
      <sz val="6"/>
      <color theme="1"/>
      <name val="Calibri (Body)"/>
    </font>
    <font>
      <sz val="9"/>
      <name val="Calibri"/>
      <family val="2"/>
      <scheme val="minor"/>
    </font>
    <font>
      <sz val="9"/>
      <color theme="0"/>
      <name val="Calibri"/>
      <family val="2"/>
      <scheme val="minor"/>
    </font>
    <font>
      <sz val="6"/>
      <color theme="1"/>
      <name val="Calibri"/>
      <family val="2"/>
      <scheme val="minor"/>
    </font>
    <font>
      <u/>
      <sz val="8"/>
      <name val="Calibri"/>
      <family val="2"/>
    </font>
    <font>
      <b/>
      <sz val="8"/>
      <color theme="1"/>
      <name val="Calibri"/>
      <family val="2"/>
    </font>
    <font>
      <sz val="8"/>
      <name val="Geneva"/>
      <family val="2"/>
    </font>
    <font>
      <b/>
      <sz val="7"/>
      <color theme="0"/>
      <name val="Calibri"/>
      <family val="2"/>
    </font>
    <font>
      <b/>
      <u/>
      <sz val="7"/>
      <color theme="0"/>
      <name val="Calibri"/>
      <family val="2"/>
    </font>
    <font>
      <b/>
      <sz val="8"/>
      <color rgb="FF005077"/>
      <name val="Calibri (Body)"/>
    </font>
    <font>
      <b/>
      <sz val="8"/>
      <color rgb="FFFF0000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4B3B4B"/>
        <bgColor indexed="64"/>
      </patternFill>
    </fill>
    <fill>
      <patternFill patternType="solid">
        <fgColor rgb="FF9BA71C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005077"/>
        <bgColor indexed="64"/>
      </patternFill>
    </fill>
    <fill>
      <patternFill patternType="solid">
        <fgColor rgb="FF750030"/>
        <bgColor indexed="64"/>
      </patternFill>
    </fill>
    <fill>
      <patternFill patternType="solid">
        <fgColor rgb="FF750030"/>
        <bgColor rgb="FF000000"/>
      </patternFill>
    </fill>
  </fills>
  <borders count="26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 diagonalUp="1" diagonalDown="1"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 style="thin">
        <color indexed="22"/>
      </diagonal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</borders>
  <cellStyleXfs count="9">
    <xf numFmtId="164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3" fillId="0" borderId="0"/>
    <xf numFmtId="0" fontId="9" fillId="0" borderId="0"/>
    <xf numFmtId="0" fontId="1" fillId="0" borderId="0"/>
    <xf numFmtId="0" fontId="3" fillId="0" borderId="0"/>
    <xf numFmtId="0" fontId="11" fillId="0" borderId="0"/>
    <xf numFmtId="9" fontId="3" fillId="0" borderId="0" applyFont="0" applyFill="0" applyBorder="0" applyAlignment="0" applyProtection="0"/>
  </cellStyleXfs>
  <cellXfs count="246">
    <xf numFmtId="164" fontId="0" fillId="0" borderId="0" xfId="0"/>
    <xf numFmtId="164" fontId="5" fillId="0" borderId="0" xfId="0" applyFont="1"/>
    <xf numFmtId="0" fontId="5" fillId="0" borderId="0" xfId="0" applyNumberFormat="1" applyFont="1" applyAlignment="1">
      <alignment horizontal="right"/>
    </xf>
    <xf numFmtId="164" fontId="5" fillId="0" borderId="0" xfId="0" applyFont="1" applyAlignment="1">
      <alignment horizontal="center"/>
    </xf>
    <xf numFmtId="0" fontId="5" fillId="0" borderId="0" xfId="0" applyNumberFormat="1" applyFont="1"/>
    <xf numFmtId="1" fontId="5" fillId="0" borderId="0" xfId="0" applyNumberFormat="1" applyFont="1" applyAlignment="1">
      <alignment horizontal="center"/>
    </xf>
    <xf numFmtId="164" fontId="8" fillId="0" borderId="0" xfId="0" applyFont="1" applyAlignment="1">
      <alignment horizontal="center"/>
    </xf>
    <xf numFmtId="165" fontId="5" fillId="0" borderId="10" xfId="2" applyNumberFormat="1" applyFont="1" applyBorder="1" applyAlignment="1">
      <alignment horizontal="center"/>
    </xf>
    <xf numFmtId="0" fontId="0" fillId="0" borderId="0" xfId="0" applyNumberFormat="1"/>
    <xf numFmtId="164" fontId="4" fillId="0" borderId="6" xfId="0" applyFont="1" applyBorder="1"/>
    <xf numFmtId="164" fontId="4" fillId="0" borderId="0" xfId="0" applyFont="1" applyAlignment="1">
      <alignment horizontal="center"/>
    </xf>
    <xf numFmtId="1" fontId="4" fillId="0" borderId="0" xfId="0" applyNumberFormat="1" applyFont="1" applyAlignment="1">
      <alignment horizontal="center"/>
    </xf>
    <xf numFmtId="164" fontId="4" fillId="0" borderId="12" xfId="0" applyFont="1" applyBorder="1"/>
    <xf numFmtId="0" fontId="13" fillId="0" borderId="0" xfId="0" applyNumberFormat="1" applyFont="1" applyAlignment="1">
      <alignment horizontal="left" vertical="center"/>
    </xf>
    <xf numFmtId="164" fontId="14" fillId="0" borderId="0" xfId="0" applyFont="1" applyAlignment="1">
      <alignment horizontal="left"/>
    </xf>
    <xf numFmtId="164" fontId="14" fillId="0" borderId="0" xfId="0" applyFont="1" applyAlignment="1">
      <alignment horizontal="center"/>
    </xf>
    <xf numFmtId="0" fontId="15" fillId="0" borderId="0" xfId="0" applyNumberFormat="1" applyFont="1" applyAlignment="1">
      <alignment horizontal="center"/>
    </xf>
    <xf numFmtId="164" fontId="16" fillId="0" borderId="0" xfId="0" applyFont="1"/>
    <xf numFmtId="164" fontId="17" fillId="0" borderId="0" xfId="0" applyFont="1"/>
    <xf numFmtId="0" fontId="16" fillId="0" borderId="0" xfId="0" applyNumberFormat="1" applyFont="1" applyAlignment="1">
      <alignment horizontal="center"/>
    </xf>
    <xf numFmtId="165" fontId="13" fillId="0" borderId="0" xfId="2" applyNumberFormat="1" applyFont="1" applyAlignment="1">
      <alignment horizontal="right"/>
    </xf>
    <xf numFmtId="0" fontId="18" fillId="2" borderId="0" xfId="0" applyNumberFormat="1" applyFont="1" applyFill="1" applyAlignment="1">
      <alignment horizontal="center" vertical="center"/>
    </xf>
    <xf numFmtId="0" fontId="14" fillId="0" borderId="0" xfId="0" applyNumberFormat="1" applyFont="1" applyAlignment="1">
      <alignment horizontal="center" vertical="center"/>
    </xf>
    <xf numFmtId="0" fontId="16" fillId="0" borderId="0" xfId="0" applyNumberFormat="1" applyFont="1"/>
    <xf numFmtId="1" fontId="16" fillId="0" borderId="0" xfId="0" applyNumberFormat="1" applyFont="1" applyAlignment="1">
      <alignment horizontal="center"/>
    </xf>
    <xf numFmtId="164" fontId="13" fillId="0" borderId="0" xfId="0" applyFont="1" applyAlignment="1">
      <alignment horizontal="left"/>
    </xf>
    <xf numFmtId="164" fontId="16" fillId="0" borderId="0" xfId="0" applyFont="1" applyAlignment="1">
      <alignment horizontal="center"/>
    </xf>
    <xf numFmtId="44" fontId="19" fillId="0" borderId="0" xfId="2" applyFont="1" applyAlignment="1">
      <alignment horizontal="center"/>
    </xf>
    <xf numFmtId="0" fontId="20" fillId="0" borderId="0" xfId="0" applyNumberFormat="1" applyFont="1" applyAlignment="1">
      <alignment vertical="center"/>
    </xf>
    <xf numFmtId="164" fontId="13" fillId="0" borderId="0" xfId="0" applyFont="1" applyAlignment="1">
      <alignment horizontal="right" vertical="center"/>
    </xf>
    <xf numFmtId="0" fontId="14" fillId="0" borderId="0" xfId="0" applyNumberFormat="1" applyFont="1" applyAlignment="1">
      <alignment vertical="center"/>
    </xf>
    <xf numFmtId="0" fontId="14" fillId="0" borderId="1" xfId="0" applyNumberFormat="1" applyFont="1" applyBorder="1" applyAlignment="1">
      <alignment vertical="center"/>
    </xf>
    <xf numFmtId="0" fontId="14" fillId="0" borderId="2" xfId="0" applyNumberFormat="1" applyFont="1" applyBorder="1" applyAlignment="1">
      <alignment vertical="center"/>
    </xf>
    <xf numFmtId="0" fontId="14" fillId="0" borderId="0" xfId="0" applyNumberFormat="1" applyFont="1" applyAlignment="1">
      <alignment horizontal="left" vertical="center"/>
    </xf>
    <xf numFmtId="0" fontId="14" fillId="0" borderId="0" xfId="0" applyNumberFormat="1" applyFont="1" applyAlignment="1">
      <alignment horizontal="left"/>
    </xf>
    <xf numFmtId="165" fontId="15" fillId="0" borderId="0" xfId="2" applyNumberFormat="1" applyFont="1" applyAlignment="1">
      <alignment horizontal="right"/>
    </xf>
    <xf numFmtId="164" fontId="16" fillId="0" borderId="0" xfId="0" applyFont="1" applyAlignment="1">
      <alignment vertical="center"/>
    </xf>
    <xf numFmtId="0" fontId="22" fillId="0" borderId="0" xfId="0" applyNumberFormat="1" applyFont="1"/>
    <xf numFmtId="0" fontId="23" fillId="0" borderId="0" xfId="0" applyNumberFormat="1" applyFont="1"/>
    <xf numFmtId="0" fontId="21" fillId="0" borderId="7" xfId="3" applyFont="1" applyBorder="1"/>
    <xf numFmtId="0" fontId="24" fillId="0" borderId="7" xfId="3" applyFont="1" applyBorder="1"/>
    <xf numFmtId="0" fontId="23" fillId="0" borderId="13" xfId="0" applyNumberFormat="1" applyFont="1" applyBorder="1" applyAlignment="1">
      <alignment horizontal="right"/>
    </xf>
    <xf numFmtId="0" fontId="15" fillId="0" borderId="0" xfId="0" applyNumberFormat="1" applyFont="1" applyAlignment="1">
      <alignment horizontal="right"/>
    </xf>
    <xf numFmtId="0" fontId="27" fillId="0" borderId="4" xfId="0" applyNumberFormat="1" applyFont="1" applyBorder="1" applyAlignment="1" applyProtection="1">
      <alignment horizontal="center" vertical="center"/>
      <protection locked="0"/>
    </xf>
    <xf numFmtId="44" fontId="16" fillId="0" borderId="0" xfId="2" applyFont="1" applyAlignment="1">
      <alignment horizontal="center"/>
    </xf>
    <xf numFmtId="164" fontId="29" fillId="0" borderId="0" xfId="0" applyFont="1" applyAlignment="1">
      <alignment horizontal="center"/>
    </xf>
    <xf numFmtId="0" fontId="30" fillId="4" borderId="0" xfId="0" applyNumberFormat="1" applyFont="1" applyFill="1"/>
    <xf numFmtId="164" fontId="13" fillId="0" borderId="0" xfId="0" applyFont="1" applyAlignment="1">
      <alignment horizontal="center"/>
    </xf>
    <xf numFmtId="164" fontId="14" fillId="3" borderId="1" xfId="0" applyFont="1" applyFill="1" applyBorder="1"/>
    <xf numFmtId="0" fontId="14" fillId="3" borderId="2" xfId="0" applyNumberFormat="1" applyFont="1" applyFill="1" applyBorder="1"/>
    <xf numFmtId="0" fontId="14" fillId="0" borderId="0" xfId="0" applyNumberFormat="1" applyFont="1"/>
    <xf numFmtId="0" fontId="32" fillId="0" borderId="5" xfId="0" applyNumberFormat="1" applyFont="1" applyBorder="1" applyAlignment="1">
      <alignment horizontal="center"/>
    </xf>
    <xf numFmtId="0" fontId="33" fillId="0" borderId="7" xfId="0" applyNumberFormat="1" applyFont="1" applyBorder="1"/>
    <xf numFmtId="0" fontId="33" fillId="0" borderId="0" xfId="0" applyNumberFormat="1" applyFont="1"/>
    <xf numFmtId="0" fontId="18" fillId="0" borderId="7" xfId="0" applyNumberFormat="1" applyFont="1" applyBorder="1" applyAlignment="1">
      <alignment horizontal="right"/>
    </xf>
    <xf numFmtId="0" fontId="35" fillId="0" borderId="7" xfId="0" applyNumberFormat="1" applyFont="1" applyBorder="1"/>
    <xf numFmtId="0" fontId="18" fillId="0" borderId="0" xfId="0" applyNumberFormat="1" applyFont="1" applyAlignment="1">
      <alignment horizontal="right"/>
    </xf>
    <xf numFmtId="0" fontId="14" fillId="4" borderId="0" xfId="0" applyNumberFormat="1" applyFont="1" applyFill="1" applyAlignment="1">
      <alignment horizontal="center" vertical="center"/>
    </xf>
    <xf numFmtId="0" fontId="33" fillId="4" borderId="0" xfId="0" applyNumberFormat="1" applyFont="1" applyFill="1"/>
    <xf numFmtId="164" fontId="14" fillId="3" borderId="0" xfId="0" applyFont="1" applyFill="1"/>
    <xf numFmtId="0" fontId="14" fillId="3" borderId="20" xfId="0" applyNumberFormat="1" applyFont="1" applyFill="1" applyBorder="1"/>
    <xf numFmtId="0" fontId="33" fillId="0" borderId="13" xfId="0" applyNumberFormat="1" applyFont="1" applyBorder="1" applyAlignment="1">
      <alignment horizontal="center"/>
    </xf>
    <xf numFmtId="0" fontId="33" fillId="0" borderId="0" xfId="0" applyNumberFormat="1" applyFont="1" applyAlignment="1">
      <alignment horizontal="center"/>
    </xf>
    <xf numFmtId="164" fontId="13" fillId="0" borderId="0" xfId="0" applyFont="1"/>
    <xf numFmtId="0" fontId="31" fillId="7" borderId="1" xfId="0" applyNumberFormat="1" applyFont="1" applyFill="1" applyBorder="1" applyAlignment="1">
      <alignment vertical="center"/>
    </xf>
    <xf numFmtId="44" fontId="4" fillId="4" borderId="11" xfId="2" applyFont="1" applyFill="1" applyBorder="1" applyAlignment="1">
      <alignment horizontal="center"/>
    </xf>
    <xf numFmtId="164" fontId="4" fillId="5" borderId="4" xfId="0" applyFont="1" applyFill="1" applyBorder="1" applyAlignment="1">
      <alignment horizontal="center" vertical="center"/>
    </xf>
    <xf numFmtId="0" fontId="4" fillId="5" borderId="4" xfId="0" applyNumberFormat="1" applyFont="1" applyFill="1" applyBorder="1" applyAlignment="1">
      <alignment horizontal="center" vertical="center"/>
    </xf>
    <xf numFmtId="164" fontId="17" fillId="5" borderId="3" xfId="0" applyFont="1" applyFill="1" applyBorder="1" applyAlignment="1">
      <alignment vertical="center"/>
    </xf>
    <xf numFmtId="0" fontId="5" fillId="0" borderId="0" xfId="0" applyNumberFormat="1" applyFont="1" applyAlignment="1">
      <alignment horizontal="center"/>
    </xf>
    <xf numFmtId="164" fontId="5" fillId="0" borderId="0" xfId="0" applyFont="1" applyAlignment="1">
      <alignment horizontal="right"/>
    </xf>
    <xf numFmtId="167" fontId="5" fillId="0" borderId="0" xfId="1" applyNumberFormat="1" applyFont="1"/>
    <xf numFmtId="44" fontId="5" fillId="0" borderId="0" xfId="2" applyFont="1"/>
    <xf numFmtId="0" fontId="5" fillId="0" borderId="0" xfId="0" applyNumberFormat="1" applyFont="1" applyAlignment="1">
      <alignment horizontal="left"/>
    </xf>
    <xf numFmtId="1" fontId="5" fillId="0" borderId="0" xfId="0" applyNumberFormat="1" applyFont="1" applyAlignment="1">
      <alignment horizontal="left"/>
    </xf>
    <xf numFmtId="2" fontId="5" fillId="0" borderId="0" xfId="0" applyNumberFormat="1" applyFont="1" applyAlignment="1">
      <alignment horizontal="left"/>
    </xf>
    <xf numFmtId="164" fontId="5" fillId="0" borderId="0" xfId="0" applyFont="1" applyAlignment="1">
      <alignment horizontal="left"/>
    </xf>
    <xf numFmtId="0" fontId="7" fillId="0" borderId="10" xfId="0" applyNumberFormat="1" applyFont="1" applyBorder="1" applyAlignment="1">
      <alignment horizontal="center" vertical="center"/>
    </xf>
    <xf numFmtId="0" fontId="5" fillId="0" borderId="0" xfId="0" applyNumberFormat="1" applyFont="1" applyAlignment="1">
      <alignment horizontal="center" vertical="center"/>
    </xf>
    <xf numFmtId="164" fontId="5" fillId="0" borderId="0" xfId="0" applyFont="1" applyAlignment="1">
      <alignment horizontal="right" vertical="center"/>
    </xf>
    <xf numFmtId="167" fontId="5" fillId="0" borderId="0" xfId="1" applyNumberFormat="1" applyFont="1" applyAlignment="1">
      <alignment vertical="center"/>
    </xf>
    <xf numFmtId="164" fontId="5" fillId="0" borderId="0" xfId="0" applyFont="1" applyAlignment="1">
      <alignment vertical="center"/>
    </xf>
    <xf numFmtId="164" fontId="2" fillId="0" borderId="7" xfId="0" applyFont="1" applyBorder="1"/>
    <xf numFmtId="164" fontId="2" fillId="0" borderId="0" xfId="0" applyFont="1"/>
    <xf numFmtId="164" fontId="2" fillId="0" borderId="0" xfId="0" applyFont="1" applyAlignment="1">
      <alignment horizontal="center"/>
    </xf>
    <xf numFmtId="164" fontId="5" fillId="0" borderId="10" xfId="0" applyFont="1" applyBorder="1" applyAlignment="1">
      <alignment horizontal="left"/>
    </xf>
    <xf numFmtId="168" fontId="5" fillId="0" borderId="4" xfId="0" applyNumberFormat="1" applyFont="1" applyBorder="1" applyAlignment="1" applyProtection="1">
      <alignment horizontal="center" vertical="center"/>
      <protection locked="0"/>
    </xf>
    <xf numFmtId="164" fontId="5" fillId="0" borderId="10" xfId="0" applyFont="1" applyBorder="1" applyAlignment="1">
      <alignment horizontal="center" vertical="center"/>
    </xf>
    <xf numFmtId="44" fontId="5" fillId="0" borderId="0" xfId="2" applyFont="1" applyAlignment="1">
      <alignment horizontal="center"/>
    </xf>
    <xf numFmtId="166" fontId="4" fillId="0" borderId="0" xfId="0" applyNumberFormat="1" applyFont="1" applyAlignment="1">
      <alignment horizontal="center"/>
    </xf>
    <xf numFmtId="14" fontId="4" fillId="0" borderId="0" xfId="0" applyNumberFormat="1" applyFont="1" applyAlignment="1">
      <alignment horizontal="center"/>
    </xf>
    <xf numFmtId="44" fontId="4" fillId="4" borderId="8" xfId="2" applyFont="1" applyFill="1" applyBorder="1" applyAlignment="1">
      <alignment horizontal="center"/>
    </xf>
    <xf numFmtId="1" fontId="4" fillId="0" borderId="8" xfId="0" applyNumberFormat="1" applyFont="1" applyBorder="1" applyAlignment="1">
      <alignment horizontal="center"/>
    </xf>
    <xf numFmtId="0" fontId="4" fillId="0" borderId="7" xfId="0" applyNumberFormat="1" applyFont="1" applyBorder="1" applyAlignment="1">
      <alignment horizontal="center"/>
    </xf>
    <xf numFmtId="0" fontId="5" fillId="0" borderId="5" xfId="0" applyNumberFormat="1" applyFont="1" applyBorder="1"/>
    <xf numFmtId="164" fontId="4" fillId="0" borderId="7" xfId="0" applyFont="1" applyBorder="1" applyAlignment="1">
      <alignment horizontal="center"/>
    </xf>
    <xf numFmtId="0" fontId="4" fillId="0" borderId="8" xfId="0" applyNumberFormat="1" applyFont="1" applyBorder="1" applyAlignment="1">
      <alignment horizontal="center"/>
    </xf>
    <xf numFmtId="0" fontId="4" fillId="0" borderId="0" xfId="0" applyNumberFormat="1" applyFont="1" applyAlignment="1">
      <alignment horizontal="center"/>
    </xf>
    <xf numFmtId="44" fontId="4" fillId="0" borderId="11" xfId="2" applyFont="1" applyBorder="1" applyAlignment="1">
      <alignment horizontal="center"/>
    </xf>
    <xf numFmtId="0" fontId="4" fillId="0" borderId="5" xfId="0" applyNumberFormat="1" applyFont="1" applyBorder="1" applyAlignment="1">
      <alignment horizontal="center"/>
    </xf>
    <xf numFmtId="164" fontId="4" fillId="0" borderId="13" xfId="0" applyFont="1" applyBorder="1" applyAlignment="1">
      <alignment horizontal="center"/>
    </xf>
    <xf numFmtId="0" fontId="5" fillId="0" borderId="11" xfId="0" applyNumberFormat="1" applyFont="1" applyBorder="1" applyAlignment="1">
      <alignment horizontal="center"/>
    </xf>
    <xf numFmtId="164" fontId="6" fillId="7" borderId="3" xfId="0" applyFont="1" applyFill="1" applyBorder="1" applyAlignment="1">
      <alignment vertical="center"/>
    </xf>
    <xf numFmtId="44" fontId="6" fillId="7" borderId="1" xfId="2" applyFont="1" applyFill="1" applyBorder="1" applyAlignment="1">
      <alignment horizontal="center"/>
    </xf>
    <xf numFmtId="1" fontId="7" fillId="7" borderId="1" xfId="0" applyNumberFormat="1" applyFont="1" applyFill="1" applyBorder="1" applyAlignment="1">
      <alignment horizontal="center"/>
    </xf>
    <xf numFmtId="164" fontId="7" fillId="7" borderId="1" xfId="0" applyFont="1" applyFill="1" applyBorder="1" applyAlignment="1">
      <alignment horizontal="center"/>
    </xf>
    <xf numFmtId="0" fontId="7" fillId="7" borderId="1" xfId="0" applyNumberFormat="1" applyFont="1" applyFill="1" applyBorder="1" applyAlignment="1">
      <alignment horizontal="center"/>
    </xf>
    <xf numFmtId="1" fontId="4" fillId="0" borderId="5" xfId="0" applyNumberFormat="1" applyFont="1" applyBorder="1" applyAlignment="1">
      <alignment horizontal="center"/>
    </xf>
    <xf numFmtId="0" fontId="5" fillId="0" borderId="5" xfId="0" applyNumberFormat="1" applyFont="1" applyBorder="1" applyAlignment="1">
      <alignment horizontal="center"/>
    </xf>
    <xf numFmtId="164" fontId="5" fillId="0" borderId="16" xfId="0" applyFont="1" applyBorder="1" applyAlignment="1">
      <alignment horizontal="center"/>
    </xf>
    <xf numFmtId="0" fontId="4" fillId="0" borderId="18" xfId="0" applyNumberFormat="1" applyFont="1" applyBorder="1" applyAlignment="1">
      <alignment horizontal="center"/>
    </xf>
    <xf numFmtId="1" fontId="5" fillId="4" borderId="15" xfId="0" applyNumberFormat="1" applyFont="1" applyFill="1" applyBorder="1" applyAlignment="1">
      <alignment horizontal="center"/>
    </xf>
    <xf numFmtId="0" fontId="7" fillId="0" borderId="0" xfId="0" applyNumberFormat="1" applyFont="1" applyAlignment="1">
      <alignment horizontal="center"/>
    </xf>
    <xf numFmtId="0" fontId="8" fillId="0" borderId="0" xfId="0" applyNumberFormat="1" applyFont="1" applyAlignment="1">
      <alignment horizontal="center"/>
    </xf>
    <xf numFmtId="0" fontId="4" fillId="5" borderId="3" xfId="0" applyNumberFormat="1" applyFont="1" applyFill="1" applyBorder="1" applyAlignment="1">
      <alignment horizontal="center" vertical="center"/>
    </xf>
    <xf numFmtId="0" fontId="30" fillId="0" borderId="0" xfId="0" applyNumberFormat="1" applyFont="1"/>
    <xf numFmtId="0" fontId="23" fillId="0" borderId="0" xfId="0" applyNumberFormat="1" applyFont="1" applyAlignment="1">
      <alignment horizontal="right"/>
    </xf>
    <xf numFmtId="0" fontId="14" fillId="0" borderId="0" xfId="3" applyFont="1" applyAlignment="1">
      <alignment horizontal="right" vertical="center"/>
    </xf>
    <xf numFmtId="0" fontId="21" fillId="0" borderId="0" xfId="3" applyFont="1" applyAlignment="1">
      <alignment horizontal="center"/>
    </xf>
    <xf numFmtId="0" fontId="25" fillId="0" borderId="0" xfId="3" applyFont="1" applyAlignment="1">
      <alignment horizontal="right"/>
    </xf>
    <xf numFmtId="164" fontId="26" fillId="0" borderId="0" xfId="0" applyFont="1" applyAlignment="1">
      <alignment vertical="center"/>
    </xf>
    <xf numFmtId="0" fontId="30" fillId="4" borderId="4" xfId="0" applyNumberFormat="1" applyFont="1" applyFill="1" applyBorder="1" applyAlignment="1">
      <alignment horizontal="center" vertical="center"/>
    </xf>
    <xf numFmtId="0" fontId="5" fillId="0" borderId="3" xfId="0" applyNumberFormat="1" applyFont="1" applyBorder="1" applyAlignment="1">
      <alignment horizontal="center" vertical="center"/>
    </xf>
    <xf numFmtId="0" fontId="40" fillId="4" borderId="13" xfId="0" applyNumberFormat="1" applyFont="1" applyFill="1" applyBorder="1" applyAlignment="1">
      <alignment horizontal="right" vertical="center"/>
    </xf>
    <xf numFmtId="0" fontId="40" fillId="4" borderId="13" xfId="0" applyNumberFormat="1" applyFont="1" applyFill="1" applyBorder="1" applyAlignment="1">
      <alignment horizontal="center" vertical="center"/>
    </xf>
    <xf numFmtId="0" fontId="6" fillId="7" borderId="1" xfId="0" applyNumberFormat="1" applyFont="1" applyFill="1" applyBorder="1" applyAlignment="1">
      <alignment vertical="center"/>
    </xf>
    <xf numFmtId="49" fontId="32" fillId="0" borderId="17" xfId="0" applyNumberFormat="1" applyFont="1" applyBorder="1" applyAlignment="1">
      <alignment horizontal="center" vertical="center"/>
    </xf>
    <xf numFmtId="0" fontId="6" fillId="7" borderId="1" xfId="0" quotePrefix="1" applyNumberFormat="1" applyFont="1" applyFill="1" applyBorder="1" applyAlignment="1">
      <alignment horizontal="left"/>
    </xf>
    <xf numFmtId="0" fontId="32" fillId="0" borderId="17" xfId="0" applyNumberFormat="1" applyFont="1" applyBorder="1" applyAlignment="1">
      <alignment horizontal="left" vertical="center"/>
    </xf>
    <xf numFmtId="0" fontId="32" fillId="0" borderId="17" xfId="0" applyNumberFormat="1" applyFont="1" applyBorder="1" applyAlignment="1">
      <alignment vertical="center"/>
    </xf>
    <xf numFmtId="164" fontId="4" fillId="5" borderId="2" xfId="0" applyFont="1" applyFill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49" fontId="32" fillId="0" borderId="17" xfId="0" quotePrefix="1" applyNumberFormat="1" applyFont="1" applyBorder="1" applyAlignment="1">
      <alignment horizontal="center" vertical="center"/>
    </xf>
    <xf numFmtId="0" fontId="6" fillId="0" borderId="10" xfId="0" applyNumberFormat="1" applyFont="1" applyBorder="1" applyAlignment="1">
      <alignment vertical="center"/>
    </xf>
    <xf numFmtId="0" fontId="6" fillId="0" borderId="0" xfId="0" applyNumberFormat="1" applyFont="1" applyAlignment="1">
      <alignment vertical="center"/>
    </xf>
    <xf numFmtId="0" fontId="35" fillId="0" borderId="10" xfId="0" applyNumberFormat="1" applyFont="1" applyBorder="1"/>
    <xf numFmtId="44" fontId="6" fillId="7" borderId="7" xfId="2" applyFont="1" applyFill="1" applyBorder="1" applyAlignment="1">
      <alignment horizontal="center"/>
    </xf>
    <xf numFmtId="1" fontId="7" fillId="7" borderId="7" xfId="0" applyNumberFormat="1" applyFont="1" applyFill="1" applyBorder="1" applyAlignment="1">
      <alignment horizontal="center"/>
    </xf>
    <xf numFmtId="164" fontId="43" fillId="5" borderId="0" xfId="0" applyFont="1" applyFill="1" applyAlignment="1">
      <alignment horizontal="center"/>
    </xf>
    <xf numFmtId="0" fontId="43" fillId="5" borderId="0" xfId="0" applyNumberFormat="1" applyFont="1" applyFill="1" applyAlignment="1">
      <alignment horizontal="center"/>
    </xf>
    <xf numFmtId="170" fontId="0" fillId="0" borderId="0" xfId="0" applyNumberFormat="1"/>
    <xf numFmtId="171" fontId="0" fillId="0" borderId="0" xfId="0" applyNumberFormat="1"/>
    <xf numFmtId="2" fontId="44" fillId="7" borderId="0" xfId="0" applyNumberFormat="1" applyFont="1" applyFill="1" applyAlignment="1">
      <alignment horizontal="center"/>
    </xf>
    <xf numFmtId="2" fontId="0" fillId="0" borderId="0" xfId="0" applyNumberFormat="1"/>
    <xf numFmtId="0" fontId="44" fillId="7" borderId="0" xfId="0" applyNumberFormat="1" applyFont="1" applyFill="1" applyAlignment="1">
      <alignment horizontal="center"/>
    </xf>
    <xf numFmtId="0" fontId="44" fillId="9" borderId="0" xfId="0" applyNumberFormat="1" applyFont="1" applyFill="1" applyAlignment="1">
      <alignment horizontal="center"/>
    </xf>
    <xf numFmtId="2" fontId="44" fillId="9" borderId="0" xfId="0" applyNumberFormat="1" applyFont="1" applyFill="1" applyAlignment="1">
      <alignment horizontal="center"/>
    </xf>
    <xf numFmtId="0" fontId="44" fillId="10" borderId="0" xfId="0" applyNumberFormat="1" applyFont="1" applyFill="1" applyAlignment="1">
      <alignment horizontal="center"/>
    </xf>
    <xf numFmtId="2" fontId="44" fillId="10" borderId="0" xfId="0" applyNumberFormat="1" applyFont="1" applyFill="1" applyAlignment="1">
      <alignment horizontal="center"/>
    </xf>
    <xf numFmtId="0" fontId="32" fillId="0" borderId="0" xfId="0" applyNumberFormat="1" applyFont="1" applyAlignment="1">
      <alignment horizontal="left" vertical="center"/>
    </xf>
    <xf numFmtId="0" fontId="32" fillId="0" borderId="0" xfId="0" applyNumberFormat="1" applyFont="1" applyAlignment="1">
      <alignment vertical="center"/>
    </xf>
    <xf numFmtId="0" fontId="10" fillId="4" borderId="21" xfId="4" applyFont="1" applyFill="1" applyBorder="1" applyAlignment="1">
      <alignment horizontal="center"/>
    </xf>
    <xf numFmtId="0" fontId="13" fillId="5" borderId="0" xfId="0" applyNumberFormat="1" applyFont="1" applyFill="1" applyAlignment="1">
      <alignment horizontal="center" vertical="center"/>
    </xf>
    <xf numFmtId="0" fontId="13" fillId="5" borderId="0" xfId="0" applyNumberFormat="1" applyFont="1" applyFill="1" applyAlignment="1">
      <alignment horizontal="center"/>
    </xf>
    <xf numFmtId="0" fontId="43" fillId="0" borderId="0" xfId="0" applyNumberFormat="1" applyFont="1"/>
    <xf numFmtId="0" fontId="43" fillId="0" borderId="0" xfId="0" applyNumberFormat="1" applyFont="1" applyAlignment="1">
      <alignment horizontal="center"/>
    </xf>
    <xf numFmtId="0" fontId="10" fillId="4" borderId="21" xfId="0" applyNumberFormat="1" applyFont="1" applyFill="1" applyBorder="1" applyAlignment="1">
      <alignment horizontal="center"/>
    </xf>
    <xf numFmtId="164" fontId="43" fillId="0" borderId="0" xfId="0" applyFont="1"/>
    <xf numFmtId="170" fontId="43" fillId="0" borderId="0" xfId="0" applyNumberFormat="1" applyFont="1" applyAlignment="1">
      <alignment horizontal="center"/>
    </xf>
    <xf numFmtId="171" fontId="43" fillId="0" borderId="0" xfId="0" applyNumberFormat="1" applyFont="1" applyAlignment="1">
      <alignment horizontal="center"/>
    </xf>
    <xf numFmtId="2" fontId="43" fillId="0" borderId="0" xfId="0" applyNumberFormat="1" applyFont="1"/>
    <xf numFmtId="1" fontId="10" fillId="4" borderId="21" xfId="0" applyNumberFormat="1" applyFont="1" applyFill="1" applyBorder="1" applyAlignment="1">
      <alignment horizontal="center"/>
    </xf>
    <xf numFmtId="164" fontId="5" fillId="0" borderId="0" xfId="0" applyFont="1" applyAlignment="1">
      <alignment horizontal="center" vertical="center"/>
    </xf>
    <xf numFmtId="0" fontId="41" fillId="8" borderId="12" xfId="0" applyNumberFormat="1" applyFont="1" applyFill="1" applyBorder="1" applyAlignment="1">
      <alignment horizontal="center" vertical="center"/>
    </xf>
    <xf numFmtId="168" fontId="46" fillId="0" borderId="10" xfId="0" applyNumberFormat="1" applyFont="1" applyBorder="1" applyAlignment="1">
      <alignment horizontal="center" vertical="center"/>
    </xf>
    <xf numFmtId="1" fontId="28" fillId="4" borderId="0" xfId="0" applyNumberFormat="1" applyFont="1" applyFill="1" applyAlignment="1">
      <alignment horizontal="left"/>
    </xf>
    <xf numFmtId="49" fontId="32" fillId="0" borderId="15" xfId="0" applyNumberFormat="1" applyFont="1" applyBorder="1" applyAlignment="1">
      <alignment horizontal="center" vertical="center"/>
    </xf>
    <xf numFmtId="165" fontId="5" fillId="0" borderId="0" xfId="2" applyNumberFormat="1" applyFont="1" applyBorder="1" applyAlignment="1">
      <alignment horizontal="center"/>
    </xf>
    <xf numFmtId="1" fontId="10" fillId="4" borderId="21" xfId="4" applyNumberFormat="1" applyFont="1" applyFill="1" applyBorder="1" applyAlignment="1">
      <alignment horizontal="center"/>
    </xf>
    <xf numFmtId="0" fontId="47" fillId="8" borderId="0" xfId="0" applyNumberFormat="1" applyFont="1" applyFill="1" applyAlignment="1">
      <alignment horizontal="left" vertical="center"/>
    </xf>
    <xf numFmtId="0" fontId="47" fillId="8" borderId="20" xfId="0" applyNumberFormat="1" applyFont="1" applyFill="1" applyBorder="1" applyAlignment="1">
      <alignment horizontal="left" vertical="center"/>
    </xf>
    <xf numFmtId="0" fontId="5" fillId="0" borderId="15" xfId="0" applyNumberFormat="1" applyFont="1" applyBorder="1" applyAlignment="1">
      <alignment horizontal="center" vertical="center"/>
    </xf>
    <xf numFmtId="0" fontId="5" fillId="0" borderId="16" xfId="0" applyNumberFormat="1" applyFont="1" applyBorder="1" applyAlignment="1">
      <alignment horizontal="center" vertical="center"/>
    </xf>
    <xf numFmtId="169" fontId="5" fillId="0" borderId="15" xfId="2" applyNumberFormat="1" applyFont="1" applyBorder="1" applyAlignment="1">
      <alignment horizontal="center"/>
    </xf>
    <xf numFmtId="169" fontId="5" fillId="0" borderId="16" xfId="2" applyNumberFormat="1" applyFont="1" applyBorder="1" applyAlignment="1">
      <alignment horizontal="center"/>
    </xf>
    <xf numFmtId="0" fontId="5" fillId="0" borderId="15" xfId="0" applyNumberFormat="1" applyFont="1" applyBorder="1" applyAlignment="1">
      <alignment horizontal="center"/>
    </xf>
    <xf numFmtId="0" fontId="5" fillId="0" borderId="19" xfId="0" applyNumberFormat="1" applyFont="1" applyBorder="1" applyAlignment="1">
      <alignment horizontal="center"/>
    </xf>
    <xf numFmtId="0" fontId="5" fillId="0" borderId="0" xfId="0" applyNumberFormat="1" applyFont="1" applyAlignment="1">
      <alignment horizontal="center" vertical="center"/>
    </xf>
    <xf numFmtId="44" fontId="4" fillId="5" borderId="6" xfId="2" applyFont="1" applyFill="1" applyBorder="1" applyAlignment="1">
      <alignment horizontal="center"/>
    </xf>
    <xf numFmtId="44" fontId="4" fillId="5" borderId="9" xfId="2" applyFont="1" applyFill="1" applyBorder="1" applyAlignment="1">
      <alignment horizontal="center"/>
    </xf>
    <xf numFmtId="44" fontId="4" fillId="5" borderId="12" xfId="2" applyFont="1" applyFill="1" applyBorder="1" applyAlignment="1">
      <alignment horizontal="center"/>
    </xf>
    <xf numFmtId="44" fontId="4" fillId="5" borderId="14" xfId="2" applyFont="1" applyFill="1" applyBorder="1" applyAlignment="1">
      <alignment horizontal="center"/>
    </xf>
    <xf numFmtId="169" fontId="5" fillId="0" borderId="23" xfId="2" applyNumberFormat="1" applyFont="1" applyBorder="1" applyAlignment="1">
      <alignment horizontal="center"/>
    </xf>
    <xf numFmtId="169" fontId="5" fillId="0" borderId="22" xfId="2" applyNumberFormat="1" applyFont="1" applyBorder="1" applyAlignment="1">
      <alignment horizontal="center"/>
    </xf>
    <xf numFmtId="169" fontId="5" fillId="0" borderId="24" xfId="2" applyNumberFormat="1" applyFont="1" applyBorder="1" applyAlignment="1">
      <alignment horizontal="center"/>
    </xf>
    <xf numFmtId="169" fontId="5" fillId="0" borderId="25" xfId="2" applyNumberFormat="1" applyFont="1" applyBorder="1" applyAlignment="1">
      <alignment horizontal="center"/>
    </xf>
    <xf numFmtId="0" fontId="5" fillId="0" borderId="16" xfId="0" applyNumberFormat="1" applyFont="1" applyBorder="1" applyAlignment="1">
      <alignment horizontal="center"/>
    </xf>
    <xf numFmtId="0" fontId="34" fillId="5" borderId="3" xfId="0" applyNumberFormat="1" applyFont="1" applyFill="1" applyBorder="1" applyAlignment="1">
      <alignment horizontal="center" vertical="center"/>
    </xf>
    <xf numFmtId="0" fontId="34" fillId="5" borderId="2" xfId="0" applyNumberFormat="1" applyFont="1" applyFill="1" applyBorder="1" applyAlignment="1">
      <alignment horizontal="center" vertical="center"/>
    </xf>
    <xf numFmtId="0" fontId="34" fillId="0" borderId="0" xfId="0" applyNumberFormat="1" applyFont="1" applyAlignment="1">
      <alignment horizontal="center" vertical="center"/>
    </xf>
    <xf numFmtId="164" fontId="26" fillId="0" borderId="3" xfId="0" applyFont="1" applyBorder="1" applyAlignment="1" applyProtection="1">
      <alignment horizontal="left" vertical="center"/>
      <protection locked="0"/>
    </xf>
    <xf numFmtId="164" fontId="26" fillId="0" borderId="1" xfId="0" applyFont="1" applyBorder="1" applyAlignment="1" applyProtection="1">
      <alignment horizontal="left" vertical="center"/>
      <protection locked="0"/>
    </xf>
    <xf numFmtId="164" fontId="26" fillId="0" borderId="2" xfId="0" applyFont="1" applyBorder="1" applyAlignment="1" applyProtection="1">
      <alignment horizontal="left" vertical="center"/>
      <protection locked="0"/>
    </xf>
    <xf numFmtId="0" fontId="4" fillId="0" borderId="0" xfId="0" applyNumberFormat="1" applyFont="1" applyAlignment="1">
      <alignment horizontal="center"/>
    </xf>
    <xf numFmtId="0" fontId="4" fillId="0" borderId="12" xfId="0" applyNumberFormat="1" applyFont="1" applyBorder="1" applyAlignment="1">
      <alignment horizontal="center"/>
    </xf>
    <xf numFmtId="0" fontId="4" fillId="0" borderId="14" xfId="0" applyNumberFormat="1" applyFont="1" applyBorder="1" applyAlignment="1">
      <alignment horizontal="center"/>
    </xf>
    <xf numFmtId="0" fontId="14" fillId="0" borderId="1" xfId="0" applyNumberFormat="1" applyFont="1" applyBorder="1" applyAlignment="1" applyProtection="1">
      <alignment horizontal="left" vertical="center"/>
      <protection locked="0"/>
    </xf>
    <xf numFmtId="0" fontId="14" fillId="0" borderId="2" xfId="0" applyNumberFormat="1" applyFont="1" applyBorder="1" applyAlignment="1" applyProtection="1">
      <alignment horizontal="left" vertical="center"/>
      <protection locked="0"/>
    </xf>
    <xf numFmtId="164" fontId="5" fillId="0" borderId="3" xfId="0" applyFont="1" applyBorder="1" applyAlignment="1" applyProtection="1">
      <alignment horizontal="center" vertical="center"/>
      <protection locked="0"/>
    </xf>
    <xf numFmtId="164" fontId="5" fillId="0" borderId="1" xfId="0" applyFont="1" applyBorder="1" applyAlignment="1" applyProtection="1">
      <alignment horizontal="center" vertical="center"/>
      <protection locked="0"/>
    </xf>
    <xf numFmtId="164" fontId="5" fillId="0" borderId="2" xfId="0" applyFont="1" applyBorder="1" applyAlignment="1" applyProtection="1">
      <alignment horizontal="center" vertical="center"/>
      <protection locked="0"/>
    </xf>
    <xf numFmtId="0" fontId="49" fillId="11" borderId="0" xfId="0" applyNumberFormat="1" applyFont="1" applyFill="1" applyAlignment="1">
      <alignment horizontal="center" vertical="center"/>
    </xf>
    <xf numFmtId="0" fontId="50" fillId="10" borderId="7" xfId="0" applyNumberFormat="1" applyFont="1" applyFill="1" applyBorder="1" applyAlignment="1">
      <alignment horizontal="center" vertical="center"/>
    </xf>
    <xf numFmtId="0" fontId="47" fillId="5" borderId="4" xfId="0" applyNumberFormat="1" applyFont="1" applyFill="1" applyBorder="1" applyAlignment="1">
      <alignment horizontal="center" vertical="center"/>
    </xf>
    <xf numFmtId="1" fontId="28" fillId="4" borderId="4" xfId="0" applyNumberFormat="1" applyFont="1" applyFill="1" applyBorder="1" applyAlignment="1" applyProtection="1">
      <alignment horizontal="center"/>
      <protection locked="0"/>
    </xf>
    <xf numFmtId="164" fontId="38" fillId="6" borderId="3" xfId="0" applyFont="1" applyFill="1" applyBorder="1" applyAlignment="1">
      <alignment horizontal="center" vertical="center"/>
    </xf>
    <xf numFmtId="164" fontId="38" fillId="6" borderId="1" xfId="0" applyFont="1" applyFill="1" applyBorder="1" applyAlignment="1">
      <alignment horizontal="center" vertical="center"/>
    </xf>
    <xf numFmtId="164" fontId="38" fillId="6" borderId="2" xfId="0" applyFont="1" applyFill="1" applyBorder="1" applyAlignment="1">
      <alignment horizontal="center" vertical="center"/>
    </xf>
    <xf numFmtId="0" fontId="14" fillId="0" borderId="3" xfId="0" applyNumberFormat="1" applyFont="1" applyBorder="1" applyAlignment="1" applyProtection="1">
      <alignment horizontal="left" vertical="center"/>
      <protection locked="0"/>
    </xf>
    <xf numFmtId="0" fontId="4" fillId="0" borderId="13" xfId="0" applyNumberFormat="1" applyFont="1" applyBorder="1" applyAlignment="1">
      <alignment horizontal="center"/>
    </xf>
    <xf numFmtId="1" fontId="28" fillId="4" borderId="12" xfId="0" applyNumberFormat="1" applyFont="1" applyFill="1" applyBorder="1" applyAlignment="1" applyProtection="1">
      <alignment horizontal="left"/>
      <protection locked="0"/>
    </xf>
    <xf numFmtId="1" fontId="28" fillId="4" borderId="13" xfId="0" applyNumberFormat="1" applyFont="1" applyFill="1" applyBorder="1" applyAlignment="1" applyProtection="1">
      <alignment horizontal="left"/>
      <protection locked="0"/>
    </xf>
    <xf numFmtId="1" fontId="28" fillId="4" borderId="14" xfId="0" applyNumberFormat="1" applyFont="1" applyFill="1" applyBorder="1" applyAlignment="1" applyProtection="1">
      <alignment horizontal="left"/>
      <protection locked="0"/>
    </xf>
    <xf numFmtId="164" fontId="4" fillId="5" borderId="3" xfId="0" applyFont="1" applyFill="1" applyBorder="1" applyAlignment="1">
      <alignment horizontal="center" vertical="center"/>
    </xf>
    <xf numFmtId="164" fontId="4" fillId="5" borderId="1" xfId="0" applyFont="1" applyFill="1" applyBorder="1" applyAlignment="1">
      <alignment horizontal="center" vertical="center"/>
    </xf>
    <xf numFmtId="164" fontId="4" fillId="5" borderId="2" xfId="0" applyFont="1" applyFill="1" applyBorder="1" applyAlignment="1">
      <alignment horizontal="center" vertical="center"/>
    </xf>
    <xf numFmtId="164" fontId="4" fillId="5" borderId="3" xfId="0" applyFont="1" applyFill="1" applyBorder="1" applyAlignment="1">
      <alignment horizontal="left" vertical="center"/>
    </xf>
    <xf numFmtId="164" fontId="4" fillId="5" borderId="1" xfId="0" applyFont="1" applyFill="1" applyBorder="1" applyAlignment="1">
      <alignment horizontal="left" vertical="center"/>
    </xf>
    <xf numFmtId="164" fontId="4" fillId="5" borderId="2" xfId="0" applyFont="1" applyFill="1" applyBorder="1" applyAlignment="1">
      <alignment horizontal="left" vertical="center"/>
    </xf>
    <xf numFmtId="164" fontId="10" fillId="0" borderId="7" xfId="0" applyFont="1" applyBorder="1" applyAlignment="1" applyProtection="1">
      <alignment horizontal="left" vertical="center"/>
      <protection locked="0"/>
    </xf>
    <xf numFmtId="164" fontId="10" fillId="0" borderId="9" xfId="0" applyFont="1" applyBorder="1" applyAlignment="1" applyProtection="1">
      <alignment horizontal="left" vertical="center"/>
      <protection locked="0"/>
    </xf>
    <xf numFmtId="0" fontId="30" fillId="0" borderId="0" xfId="0" applyNumberFormat="1" applyFont="1" applyAlignment="1">
      <alignment horizontal="center"/>
    </xf>
    <xf numFmtId="164" fontId="5" fillId="4" borderId="3" xfId="0" applyFont="1" applyFill="1" applyBorder="1" applyAlignment="1" applyProtection="1">
      <alignment vertical="top" wrapText="1"/>
      <protection locked="0"/>
    </xf>
    <xf numFmtId="164" fontId="5" fillId="4" borderId="1" xfId="0" applyFont="1" applyFill="1" applyBorder="1" applyAlignment="1" applyProtection="1">
      <alignment vertical="top" wrapText="1"/>
      <protection locked="0"/>
    </xf>
    <xf numFmtId="164" fontId="5" fillId="4" borderId="2" xfId="0" applyFont="1" applyFill="1" applyBorder="1" applyAlignment="1" applyProtection="1">
      <alignment vertical="top" wrapText="1"/>
      <protection locked="0"/>
    </xf>
    <xf numFmtId="0" fontId="36" fillId="6" borderId="3" xfId="0" applyNumberFormat="1" applyFont="1" applyFill="1" applyBorder="1" applyAlignment="1">
      <alignment horizontal="center" vertical="center"/>
    </xf>
    <xf numFmtId="0" fontId="37" fillId="6" borderId="1" xfId="0" applyNumberFormat="1" applyFont="1" applyFill="1" applyBorder="1" applyAlignment="1">
      <alignment horizontal="center" vertical="center"/>
    </xf>
    <xf numFmtId="0" fontId="37" fillId="6" borderId="2" xfId="0" applyNumberFormat="1" applyFont="1" applyFill="1" applyBorder="1" applyAlignment="1">
      <alignment horizontal="center" vertical="center"/>
    </xf>
    <xf numFmtId="0" fontId="18" fillId="5" borderId="3" xfId="0" applyNumberFormat="1" applyFont="1" applyFill="1" applyBorder="1" applyAlignment="1">
      <alignment horizontal="center" vertical="center"/>
    </xf>
    <xf numFmtId="0" fontId="18" fillId="5" borderId="2" xfId="0" applyNumberFormat="1" applyFont="1" applyFill="1" applyBorder="1" applyAlignment="1">
      <alignment horizontal="center" vertical="center"/>
    </xf>
    <xf numFmtId="164" fontId="4" fillId="0" borderId="1" xfId="0" applyFont="1" applyBorder="1" applyAlignment="1">
      <alignment horizontal="center"/>
    </xf>
    <xf numFmtId="164" fontId="4" fillId="0" borderId="2" xfId="0" applyFont="1" applyBorder="1" applyAlignment="1">
      <alignment horizontal="center"/>
    </xf>
    <xf numFmtId="14" fontId="4" fillId="4" borderId="3" xfId="0" applyNumberFormat="1" applyFont="1" applyFill="1" applyBorder="1" applyAlignment="1">
      <alignment horizontal="center"/>
    </xf>
    <xf numFmtId="14" fontId="5" fillId="4" borderId="2" xfId="0" applyNumberFormat="1" applyFont="1" applyFill="1" applyBorder="1"/>
    <xf numFmtId="14" fontId="4" fillId="0" borderId="0" xfId="0" applyNumberFormat="1" applyFont="1" applyAlignment="1">
      <alignment horizontal="center"/>
    </xf>
    <xf numFmtId="14" fontId="5" fillId="0" borderId="0" xfId="0" applyNumberFormat="1" applyFont="1"/>
    <xf numFmtId="0" fontId="4" fillId="5" borderId="3" xfId="0" applyNumberFormat="1" applyFont="1" applyFill="1" applyBorder="1" applyAlignment="1">
      <alignment horizontal="right"/>
    </xf>
    <xf numFmtId="0" fontId="4" fillId="5" borderId="1" xfId="0" applyNumberFormat="1" applyFont="1" applyFill="1" applyBorder="1" applyAlignment="1">
      <alignment horizontal="right"/>
    </xf>
    <xf numFmtId="0" fontId="4" fillId="5" borderId="2" xfId="0" applyNumberFormat="1" applyFont="1" applyFill="1" applyBorder="1" applyAlignment="1">
      <alignment horizontal="right"/>
    </xf>
    <xf numFmtId="0" fontId="4" fillId="0" borderId="10" xfId="0" applyNumberFormat="1" applyFont="1" applyBorder="1" applyAlignment="1">
      <alignment horizontal="center" vertical="center"/>
    </xf>
    <xf numFmtId="0" fontId="4" fillId="0" borderId="20" xfId="0" applyNumberFormat="1" applyFont="1" applyBorder="1" applyAlignment="1">
      <alignment horizontal="center" vertical="center"/>
    </xf>
    <xf numFmtId="0" fontId="4" fillId="0" borderId="6" xfId="0" applyNumberFormat="1" applyFont="1" applyBorder="1" applyAlignment="1">
      <alignment horizontal="center"/>
    </xf>
    <xf numFmtId="0" fontId="4" fillId="0" borderId="9" xfId="0" applyNumberFormat="1" applyFont="1" applyBorder="1" applyAlignment="1">
      <alignment horizontal="center"/>
    </xf>
    <xf numFmtId="0" fontId="5" fillId="5" borderId="15" xfId="0" applyNumberFormat="1" applyFont="1" applyFill="1" applyBorder="1" applyAlignment="1">
      <alignment horizontal="center"/>
    </xf>
    <xf numFmtId="0" fontId="5" fillId="5" borderId="16" xfId="0" applyNumberFormat="1" applyFont="1" applyFill="1" applyBorder="1" applyAlignment="1">
      <alignment horizontal="center"/>
    </xf>
    <xf numFmtId="0" fontId="52" fillId="8" borderId="10" xfId="0" applyNumberFormat="1" applyFont="1" applyFill="1" applyBorder="1" applyAlignment="1">
      <alignment horizontal="center" vertical="center"/>
    </xf>
  </cellXfs>
  <cellStyles count="9">
    <cellStyle name="Comma" xfId="1" builtinId="3"/>
    <cellStyle name="Currency" xfId="2" builtinId="4"/>
    <cellStyle name="Normal" xfId="0" builtinId="0"/>
    <cellStyle name="Normal 2" xfId="5" xr:uid="{00000000-0005-0000-0000-000003000000}"/>
    <cellStyle name="Normal 3" xfId="6" xr:uid="{00000000-0005-0000-0000-000004000000}"/>
    <cellStyle name="Normal 4" xfId="7" xr:uid="{00000000-0005-0000-0000-000005000000}"/>
    <cellStyle name="Normal_05 F US Quote Sheet (5.11.05)" xfId="3" xr:uid="{00000000-0005-0000-0000-000006000000}"/>
    <cellStyle name="Normal_Sheet1" xfId="4" xr:uid="{00000000-0005-0000-0000-000008000000}"/>
    <cellStyle name="Percent 2" xfId="8" xr:uid="{00000000-0005-0000-0000-000009000000}"/>
  </cellStyles>
  <dxfs count="2">
    <dxf>
      <fill>
        <patternFill>
          <bgColor indexed="15"/>
        </patternFill>
      </fill>
    </dxf>
    <dxf>
      <fill>
        <patternFill>
          <bgColor indexed="15"/>
        </patternFill>
      </fill>
    </dxf>
  </dxfs>
  <tableStyles count="0" defaultTableStyle="TableStyleMedium9" defaultPivotStyle="PivotStyleLight16"/>
  <colors>
    <mruColors>
      <color rgb="FF005077"/>
      <color rgb="FF750030"/>
      <color rgb="FF9BA71C"/>
      <color rgb="FF4B3B4B"/>
      <color rgb="FF006A7F"/>
      <color rgb="FFFFFF99"/>
      <color rgb="FF00FF00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36260</xdr:colOff>
      <xdr:row>0</xdr:row>
      <xdr:rowOff>127401</xdr:rowOff>
    </xdr:from>
    <xdr:to>
      <xdr:col>15</xdr:col>
      <xdr:colOff>252024</xdr:colOff>
      <xdr:row>4</xdr:row>
      <xdr:rowOff>196102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1715" y="127401"/>
          <a:ext cx="3063250" cy="77919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E1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>
          <a:outerShdw dist="35921" dir="2700000" algn="ctr" rotWithShape="0">
            <a:srgbClr val="000000"/>
          </a:outerShdw>
        </a:effec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A1:CI67"/>
  <sheetViews>
    <sheetView showGridLines="0" showZeros="0" tabSelected="1" zoomScale="130" zoomScaleNormal="130" zoomScaleSheetLayoutView="75" zoomScalePageLayoutView="143" workbookViewId="0">
      <selection activeCell="B8" sqref="B8:I8"/>
    </sheetView>
  </sheetViews>
  <sheetFormatPr baseColWidth="10" defaultColWidth="11.33203125" defaultRowHeight="12" x14ac:dyDescent="0.15"/>
  <cols>
    <col min="1" max="1" width="27.6640625" style="17" customWidth="1"/>
    <col min="2" max="2" width="6.1640625" style="42" customWidth="1"/>
    <col min="3" max="3" width="5.83203125" style="44" customWidth="1"/>
    <col min="4" max="4" width="5.83203125" style="24" customWidth="1"/>
    <col min="5" max="5" width="0.83203125" style="26" customWidth="1"/>
    <col min="6" max="6" width="7" style="45" customWidth="1"/>
    <col min="7" max="7" width="0.83203125" style="45" customWidth="1"/>
    <col min="8" max="8" width="7.5" style="19" customWidth="1"/>
    <col min="9" max="9" width="1.83203125" style="19" customWidth="1"/>
    <col min="10" max="10" width="3" style="19" customWidth="1"/>
    <col min="11" max="11" width="1.83203125" style="19" customWidth="1"/>
    <col min="12" max="12" width="0.83203125" style="19" customWidth="1"/>
    <col min="13" max="13" width="4" style="19" customWidth="1"/>
    <col min="14" max="14" width="2.83203125" style="19" customWidth="1"/>
    <col min="15" max="15" width="0.83203125" style="19" customWidth="1"/>
    <col min="16" max="16" width="4.83203125" style="19" customWidth="1"/>
    <col min="17" max="17" width="4.6640625" style="19" customWidth="1"/>
    <col min="18" max="18" width="0.83203125" style="19" customWidth="1"/>
    <col min="19" max="20" width="4.6640625" style="19" customWidth="1"/>
    <col min="21" max="21" width="0.83203125" style="19" customWidth="1"/>
    <col min="22" max="22" width="4.83203125" style="19" customWidth="1"/>
    <col min="23" max="23" width="4.6640625" style="19" customWidth="1"/>
    <col min="24" max="24" width="0.83203125" style="19" customWidth="1"/>
    <col min="25" max="26" width="3.83203125" style="19" customWidth="1"/>
    <col min="27" max="27" width="0.6640625" style="19" hidden="1" customWidth="1"/>
    <col min="28" max="28" width="4.83203125" style="17" hidden="1" customWidth="1"/>
    <col min="29" max="30" width="2.6640625" style="23" hidden="1" customWidth="1"/>
    <col min="31" max="31" width="4.83203125" style="19" customWidth="1"/>
    <col min="32" max="32" width="3.6640625" style="19" customWidth="1"/>
    <col min="33" max="33" width="11" style="63" customWidth="1"/>
    <col min="34" max="34" width="7.1640625" style="19" customWidth="1"/>
    <col min="35" max="35" width="28" style="17" customWidth="1"/>
    <col min="36" max="36" width="11.33203125" style="17" customWidth="1"/>
    <col min="37" max="16384" width="11.33203125" style="17"/>
  </cols>
  <sheetData>
    <row r="1" spans="1:87" ht="14" customHeight="1" x14ac:dyDescent="0.3">
      <c r="A1" s="13" t="s">
        <v>0</v>
      </c>
      <c r="B1" s="14"/>
      <c r="C1" s="16"/>
      <c r="D1" s="14"/>
      <c r="E1" s="1"/>
      <c r="F1" s="2"/>
      <c r="G1" s="2"/>
      <c r="H1" s="2"/>
      <c r="I1" s="1"/>
      <c r="J1" s="2"/>
      <c r="K1" s="2"/>
      <c r="L1" s="2"/>
      <c r="M1" s="2"/>
      <c r="N1" s="18"/>
      <c r="O1" s="18"/>
      <c r="P1" s="18"/>
      <c r="Q1" s="69"/>
      <c r="R1" s="18"/>
      <c r="S1" s="18"/>
      <c r="T1" s="69"/>
      <c r="U1" s="69"/>
      <c r="V1" s="69"/>
      <c r="W1" s="69"/>
      <c r="X1" s="20"/>
      <c r="Y1" s="21"/>
      <c r="Z1" s="22"/>
      <c r="AA1" s="22"/>
      <c r="AB1" s="22"/>
      <c r="AC1" s="22"/>
      <c r="AD1" s="22"/>
      <c r="AE1" s="69">
        <v>1</v>
      </c>
      <c r="AF1" s="69"/>
      <c r="AG1" s="70"/>
      <c r="AH1" s="71"/>
      <c r="AI1" s="73"/>
      <c r="AJ1" s="73"/>
      <c r="AK1" s="1"/>
      <c r="AL1" s="5"/>
      <c r="AM1" s="74"/>
      <c r="AN1" s="74"/>
      <c r="AO1" s="74"/>
      <c r="AP1" s="74"/>
      <c r="AQ1" s="74"/>
      <c r="AR1" s="75"/>
      <c r="AS1" s="75"/>
      <c r="AT1" s="75"/>
      <c r="AU1" s="74"/>
      <c r="AV1" s="74"/>
      <c r="AW1" s="74"/>
      <c r="AX1" s="74"/>
      <c r="AY1" s="74"/>
      <c r="AZ1" s="74"/>
      <c r="BA1" s="74"/>
      <c r="BB1" s="74"/>
      <c r="BC1" s="74"/>
      <c r="BD1" s="74"/>
      <c r="BE1" s="74"/>
      <c r="BF1" s="74"/>
      <c r="BG1" s="1"/>
      <c r="BH1" s="1"/>
      <c r="BI1" s="1"/>
      <c r="BJ1" s="1"/>
      <c r="BK1" s="5"/>
      <c r="BL1" s="5"/>
      <c r="BM1" s="5"/>
      <c r="BN1" s="5"/>
      <c r="BO1" s="5"/>
      <c r="BP1" s="5"/>
      <c r="BQ1" s="5"/>
      <c r="BR1" s="5"/>
      <c r="BS1" s="5"/>
      <c r="BT1" s="5"/>
      <c r="BU1" s="5"/>
      <c r="BV1" s="5"/>
      <c r="BW1" s="5"/>
      <c r="BX1" s="5"/>
      <c r="BY1" s="5"/>
      <c r="BZ1" s="5"/>
      <c r="CA1" s="5"/>
      <c r="CB1" s="5"/>
      <c r="CC1" s="5"/>
      <c r="CD1" s="5"/>
      <c r="CE1" s="5"/>
      <c r="CF1" s="5"/>
      <c r="CG1" s="5"/>
      <c r="CH1" s="5"/>
      <c r="CI1" s="5"/>
    </row>
    <row r="2" spans="1:87" ht="14" customHeight="1" x14ac:dyDescent="0.3">
      <c r="A2" s="25" t="s">
        <v>1</v>
      </c>
      <c r="B2" s="76"/>
      <c r="C2" s="16"/>
      <c r="D2" s="14"/>
      <c r="E2" s="27"/>
      <c r="F2" s="28"/>
      <c r="G2" s="18"/>
      <c r="H2" s="18"/>
      <c r="I2" s="5"/>
      <c r="J2" s="18"/>
      <c r="K2" s="18"/>
      <c r="L2" s="18"/>
      <c r="M2" s="18"/>
      <c r="N2" s="18"/>
      <c r="O2" s="18"/>
      <c r="P2" s="22"/>
      <c r="Q2" s="22"/>
      <c r="R2" s="18"/>
      <c r="S2" s="22"/>
      <c r="T2" s="22"/>
      <c r="U2" s="22"/>
      <c r="V2" s="22"/>
      <c r="W2" s="22"/>
      <c r="X2" s="22"/>
      <c r="Y2" s="1"/>
      <c r="Z2" s="29" t="s">
        <v>2</v>
      </c>
      <c r="AA2" s="22"/>
      <c r="AB2" s="22"/>
      <c r="AC2" s="22"/>
      <c r="AD2" s="22"/>
      <c r="AE2" s="69">
        <v>1</v>
      </c>
      <c r="AF2" s="69"/>
      <c r="AG2" s="70"/>
      <c r="AH2" s="71"/>
      <c r="AI2" s="73"/>
      <c r="AJ2" s="73"/>
      <c r="AK2" s="1"/>
      <c r="AL2" s="5"/>
      <c r="AM2" s="74"/>
      <c r="AN2" s="74"/>
      <c r="AO2" s="74"/>
      <c r="AP2" s="74"/>
      <c r="AQ2" s="74"/>
      <c r="AR2" s="75"/>
      <c r="AS2" s="75"/>
      <c r="AT2" s="75"/>
      <c r="AU2" s="74"/>
      <c r="AV2" s="74"/>
      <c r="AW2" s="74"/>
      <c r="AX2" s="74"/>
      <c r="AY2" s="74"/>
      <c r="AZ2" s="74"/>
      <c r="BA2" s="74"/>
      <c r="BB2" s="74"/>
      <c r="BC2" s="74"/>
      <c r="BD2" s="74"/>
      <c r="BE2" s="74"/>
      <c r="BF2" s="74"/>
      <c r="BG2" s="1"/>
      <c r="BH2" s="1"/>
      <c r="BI2" s="1"/>
      <c r="BJ2" s="1"/>
      <c r="BK2" s="5"/>
      <c r="BL2" s="5"/>
      <c r="BM2" s="5"/>
      <c r="BN2" s="5"/>
      <c r="BO2" s="5"/>
      <c r="BP2" s="5"/>
      <c r="BQ2" s="5"/>
      <c r="BR2" s="5"/>
      <c r="BS2" s="5"/>
      <c r="BT2" s="5"/>
      <c r="BU2" s="5"/>
      <c r="BV2" s="5"/>
      <c r="BW2" s="5"/>
      <c r="BX2" s="5"/>
      <c r="BY2" s="5"/>
      <c r="BZ2" s="5"/>
      <c r="CA2" s="5"/>
      <c r="CB2" s="5"/>
      <c r="CC2" s="5"/>
      <c r="CD2" s="5"/>
      <c r="CE2" s="5"/>
      <c r="CF2" s="5"/>
      <c r="CG2" s="5"/>
      <c r="CH2" s="5"/>
      <c r="CI2" s="5"/>
    </row>
    <row r="3" spans="1:87" ht="14" customHeight="1" x14ac:dyDescent="0.3">
      <c r="A3" s="25" t="s">
        <v>3</v>
      </c>
      <c r="B3" s="10"/>
      <c r="C3" s="16"/>
      <c r="D3" s="2"/>
      <c r="E3" s="2"/>
      <c r="F3" s="2"/>
      <c r="G3" s="2"/>
      <c r="H3" s="2"/>
      <c r="I3" s="2"/>
      <c r="J3" s="2"/>
      <c r="K3" s="2"/>
      <c r="L3" s="2"/>
      <c r="M3" s="2"/>
      <c r="N3" s="18"/>
      <c r="O3" s="18"/>
      <c r="P3" s="15"/>
      <c r="Q3" s="15"/>
      <c r="R3" s="18"/>
      <c r="S3" s="15"/>
      <c r="T3" s="15"/>
      <c r="U3" s="15"/>
      <c r="V3" s="15"/>
      <c r="W3" s="15"/>
      <c r="X3" s="15"/>
      <c r="Y3" s="1"/>
      <c r="Z3" s="29" t="s">
        <v>4</v>
      </c>
      <c r="AA3" s="30"/>
      <c r="AB3" s="31"/>
      <c r="AC3" s="32"/>
      <c r="AD3" s="22"/>
      <c r="AE3" s="69">
        <v>1</v>
      </c>
      <c r="AF3" s="69"/>
      <c r="AG3" s="70"/>
      <c r="AH3" s="72"/>
      <c r="AI3" s="73"/>
      <c r="AJ3" s="73"/>
      <c r="AK3" s="1"/>
      <c r="AL3" s="5"/>
      <c r="AM3" s="74"/>
      <c r="AN3" s="74"/>
      <c r="AO3" s="74"/>
      <c r="AP3" s="74"/>
      <c r="AQ3" s="74"/>
      <c r="AR3" s="75"/>
      <c r="AS3" s="75"/>
      <c r="AT3" s="75"/>
      <c r="AU3" s="74"/>
      <c r="AV3" s="74"/>
      <c r="AW3" s="74"/>
      <c r="AX3" s="74"/>
      <c r="AY3" s="74"/>
      <c r="AZ3" s="74"/>
      <c r="BA3" s="74"/>
      <c r="BB3" s="74"/>
      <c r="BC3" s="74"/>
      <c r="BD3" s="74"/>
      <c r="BE3" s="74"/>
      <c r="BF3" s="74"/>
      <c r="BG3" s="1"/>
      <c r="BH3" s="1"/>
      <c r="BI3" s="1"/>
      <c r="BJ3" s="1"/>
      <c r="BK3" s="5"/>
      <c r="BL3" s="5"/>
      <c r="BM3" s="5"/>
      <c r="BN3" s="5"/>
      <c r="BO3" s="5"/>
      <c r="BP3" s="5"/>
      <c r="BQ3" s="5"/>
      <c r="BR3" s="5"/>
      <c r="BS3" s="5"/>
      <c r="BT3" s="5"/>
      <c r="BU3" s="5"/>
      <c r="BV3" s="5"/>
      <c r="BW3" s="5"/>
      <c r="BX3" s="5"/>
      <c r="BY3" s="5"/>
      <c r="BZ3" s="5"/>
      <c r="CA3" s="5"/>
      <c r="CB3" s="5"/>
      <c r="CC3" s="5"/>
      <c r="CD3" s="5"/>
      <c r="CE3" s="5"/>
      <c r="CF3" s="5"/>
      <c r="CG3" s="5"/>
      <c r="CH3" s="5"/>
      <c r="CI3" s="5"/>
    </row>
    <row r="4" spans="1:87" ht="14" customHeight="1" x14ac:dyDescent="0.3">
      <c r="A4" s="25" t="s">
        <v>5</v>
      </c>
      <c r="B4" s="33"/>
      <c r="C4" s="16"/>
      <c r="D4" s="34"/>
      <c r="E4" s="1"/>
      <c r="F4" s="2"/>
      <c r="G4" s="2"/>
      <c r="H4" s="2"/>
      <c r="I4" s="1"/>
      <c r="J4" s="2"/>
      <c r="K4" s="2"/>
      <c r="L4" s="2"/>
      <c r="M4" s="2"/>
      <c r="N4" s="18"/>
      <c r="O4" s="18"/>
      <c r="P4" s="18"/>
      <c r="Q4" s="69"/>
      <c r="R4" s="18"/>
      <c r="S4" s="18"/>
      <c r="T4" s="69"/>
      <c r="U4" s="69"/>
      <c r="V4" s="69"/>
      <c r="W4" s="69"/>
      <c r="X4" s="35"/>
      <c r="Y4" s="1"/>
      <c r="Z4" s="29" t="s">
        <v>6</v>
      </c>
      <c r="AA4" s="30"/>
      <c r="AB4" s="31"/>
      <c r="AC4" s="32"/>
      <c r="AD4" s="22"/>
      <c r="AE4" s="69">
        <v>1</v>
      </c>
      <c r="AF4" s="69"/>
      <c r="AG4" s="70"/>
      <c r="AH4" s="71"/>
      <c r="AI4" s="73"/>
      <c r="AJ4" s="73"/>
      <c r="AK4" s="1"/>
      <c r="AL4" s="5"/>
      <c r="AM4" s="74"/>
      <c r="AN4" s="74"/>
      <c r="AO4" s="74"/>
      <c r="AP4" s="74"/>
      <c r="AQ4" s="74"/>
      <c r="AR4" s="75"/>
      <c r="AS4" s="75"/>
      <c r="AT4" s="75"/>
      <c r="AU4" s="74"/>
      <c r="AV4" s="74"/>
      <c r="AW4" s="74"/>
      <c r="AX4" s="74"/>
      <c r="AY4" s="74"/>
      <c r="AZ4" s="74"/>
      <c r="BA4" s="74"/>
      <c r="BB4" s="74"/>
      <c r="BC4" s="74"/>
      <c r="BD4" s="74"/>
      <c r="BE4" s="74"/>
      <c r="BF4" s="74"/>
      <c r="BG4" s="1"/>
      <c r="BH4" s="1"/>
      <c r="BI4" s="1"/>
      <c r="BJ4" s="1"/>
      <c r="BK4" s="5"/>
      <c r="BL4" s="5"/>
      <c r="BM4" s="5"/>
      <c r="BN4" s="5"/>
      <c r="BO4" s="5"/>
      <c r="BP4" s="5"/>
      <c r="BQ4" s="5"/>
      <c r="BR4" s="5"/>
      <c r="BS4" s="5"/>
      <c r="BT4" s="5"/>
      <c r="BU4" s="5"/>
      <c r="BV4" s="5"/>
      <c r="BW4" s="5"/>
      <c r="BX4" s="5"/>
      <c r="BY4" s="5"/>
      <c r="BZ4" s="5"/>
      <c r="CA4" s="5"/>
      <c r="CB4" s="5"/>
      <c r="CC4" s="5"/>
      <c r="CD4" s="5"/>
      <c r="CE4" s="5"/>
      <c r="CF4" s="5"/>
      <c r="CG4" s="5"/>
      <c r="CH4" s="5"/>
      <c r="CI4" s="5"/>
    </row>
    <row r="5" spans="1:87" ht="24" customHeight="1" x14ac:dyDescent="0.3">
      <c r="A5" s="1"/>
      <c r="B5" s="14"/>
      <c r="C5" s="16"/>
      <c r="D5" s="14"/>
      <c r="E5" s="1"/>
      <c r="F5" s="2"/>
      <c r="G5" s="2"/>
      <c r="H5" s="2"/>
      <c r="I5" s="1"/>
      <c r="J5" s="2"/>
      <c r="K5" s="2"/>
      <c r="L5" s="2"/>
      <c r="M5" s="2"/>
      <c r="N5" s="18"/>
      <c r="O5" s="18"/>
      <c r="P5" s="18"/>
      <c r="Q5" s="69"/>
      <c r="R5" s="18"/>
      <c r="S5" s="18"/>
      <c r="T5" s="69"/>
      <c r="U5" s="69"/>
      <c r="V5" s="69"/>
      <c r="W5" s="69"/>
      <c r="X5" s="20"/>
      <c r="Y5" s="1"/>
      <c r="Z5" s="22"/>
      <c r="AA5" s="22"/>
      <c r="AB5" s="22"/>
      <c r="AC5" s="22"/>
      <c r="AD5" s="22"/>
      <c r="AE5" s="69">
        <v>1</v>
      </c>
      <c r="AF5" s="69"/>
      <c r="AG5" s="70"/>
      <c r="AH5" s="71"/>
      <c r="AI5" s="73"/>
      <c r="AJ5" s="73"/>
      <c r="AK5" s="1"/>
      <c r="AL5" s="5"/>
      <c r="AM5" s="74"/>
      <c r="AN5" s="74"/>
      <c r="AO5" s="74"/>
      <c r="AP5" s="74"/>
      <c r="AQ5" s="74"/>
      <c r="AR5" s="75"/>
      <c r="AS5" s="75"/>
      <c r="AT5" s="75"/>
      <c r="AU5" s="74"/>
      <c r="AV5" s="74"/>
      <c r="AW5" s="74"/>
      <c r="AX5" s="74"/>
      <c r="AY5" s="74"/>
      <c r="AZ5" s="74"/>
      <c r="BA5" s="74"/>
      <c r="BB5" s="74"/>
      <c r="BC5" s="74"/>
      <c r="BD5" s="74"/>
      <c r="BE5" s="74"/>
      <c r="BF5" s="74"/>
      <c r="BG5" s="1"/>
      <c r="BH5" s="1"/>
      <c r="BI5" s="1"/>
      <c r="BJ5" s="1"/>
      <c r="BK5" s="5"/>
      <c r="BL5" s="5"/>
      <c r="BM5" s="5"/>
      <c r="BN5" s="5"/>
      <c r="BO5" s="5"/>
      <c r="BP5" s="5"/>
      <c r="BQ5" s="5"/>
      <c r="BR5" s="5"/>
      <c r="BS5" s="5"/>
      <c r="BT5" s="5"/>
      <c r="BU5" s="5"/>
      <c r="BV5" s="5"/>
      <c r="BW5" s="5"/>
      <c r="BX5" s="5"/>
      <c r="BY5" s="5"/>
      <c r="BZ5" s="5"/>
      <c r="CA5" s="5"/>
      <c r="CB5" s="5"/>
      <c r="CC5" s="5"/>
      <c r="CD5" s="5"/>
      <c r="CE5" s="5"/>
      <c r="CF5" s="5"/>
      <c r="CG5" s="5"/>
      <c r="CH5" s="5"/>
      <c r="CI5" s="5"/>
    </row>
    <row r="6" spans="1:87" s="36" customFormat="1" ht="15" customHeight="1" x14ac:dyDescent="0.2">
      <c r="A6" s="205" t="s">
        <v>85</v>
      </c>
      <c r="B6" s="206"/>
      <c r="C6" s="206"/>
      <c r="D6" s="206"/>
      <c r="E6" s="206"/>
      <c r="F6" s="206"/>
      <c r="G6" s="206"/>
      <c r="H6" s="206"/>
      <c r="I6" s="206"/>
      <c r="J6" s="206"/>
      <c r="K6" s="206"/>
      <c r="L6" s="206"/>
      <c r="M6" s="206"/>
      <c r="N6" s="206"/>
      <c r="O6" s="206"/>
      <c r="P6" s="206"/>
      <c r="Q6" s="206"/>
      <c r="R6" s="206"/>
      <c r="S6" s="206"/>
      <c r="T6" s="206"/>
      <c r="U6" s="206"/>
      <c r="V6" s="206"/>
      <c r="W6" s="206"/>
      <c r="X6" s="206"/>
      <c r="Y6" s="206"/>
      <c r="Z6" s="207"/>
      <c r="AA6" s="77"/>
      <c r="AB6" s="22"/>
      <c r="AC6" s="22"/>
      <c r="AD6" s="22"/>
      <c r="AE6" s="78">
        <v>1</v>
      </c>
      <c r="AF6" s="78"/>
      <c r="AG6" s="79"/>
      <c r="AH6" s="78"/>
      <c r="AI6" s="80"/>
      <c r="AJ6" s="81"/>
      <c r="AK6" s="81"/>
      <c r="AL6" s="81"/>
      <c r="AM6" s="81"/>
      <c r="AN6" s="81"/>
      <c r="AO6" s="81"/>
      <c r="AP6" s="81"/>
      <c r="AQ6" s="81"/>
      <c r="AR6" s="81"/>
      <c r="AS6" s="81"/>
      <c r="AT6" s="81"/>
      <c r="AU6" s="81"/>
      <c r="AV6" s="81"/>
      <c r="AW6" s="81"/>
      <c r="AX6" s="81"/>
      <c r="AY6" s="81"/>
      <c r="AZ6" s="81"/>
      <c r="BA6" s="81"/>
      <c r="BB6" s="81"/>
      <c r="BC6" s="81"/>
      <c r="BD6" s="81"/>
      <c r="BE6" s="81"/>
      <c r="BF6" s="81"/>
      <c r="BG6" s="81"/>
      <c r="BH6" s="81"/>
      <c r="BI6" s="81"/>
      <c r="BJ6" s="81"/>
      <c r="BK6" s="81"/>
      <c r="BL6" s="81"/>
      <c r="BM6" s="81"/>
      <c r="BN6" s="81"/>
      <c r="BO6" s="81"/>
      <c r="BP6" s="81"/>
      <c r="BQ6" s="81"/>
      <c r="BR6" s="81"/>
      <c r="BS6" s="81"/>
      <c r="BT6" s="81"/>
      <c r="BU6" s="81"/>
      <c r="BV6" s="81"/>
      <c r="BW6" s="81"/>
      <c r="BX6" s="81"/>
      <c r="BY6" s="81"/>
      <c r="BZ6" s="81"/>
      <c r="CA6" s="81"/>
      <c r="CB6" s="81"/>
      <c r="CC6" s="81"/>
      <c r="CD6" s="81"/>
      <c r="CE6" s="81"/>
      <c r="CF6" s="81"/>
      <c r="CG6" s="81"/>
      <c r="CH6" s="81"/>
      <c r="CI6" s="81"/>
    </row>
    <row r="7" spans="1:87" ht="15" customHeight="1" x14ac:dyDescent="0.2">
      <c r="A7" s="118" t="s">
        <v>7</v>
      </c>
      <c r="B7" s="37"/>
      <c r="C7" s="38"/>
      <c r="D7" s="38"/>
      <c r="E7" s="38"/>
      <c r="F7" s="1"/>
      <c r="G7" s="39"/>
      <c r="H7" s="1"/>
      <c r="I7" s="40"/>
      <c r="J7" s="82"/>
      <c r="K7" s="39" t="s">
        <v>8</v>
      </c>
      <c r="L7" s="83"/>
      <c r="M7" s="38"/>
      <c r="N7" s="38"/>
      <c r="O7" s="38"/>
      <c r="P7" s="38"/>
      <c r="Q7" s="69"/>
      <c r="R7" s="38"/>
      <c r="S7" s="38"/>
      <c r="T7" s="69"/>
      <c r="U7" s="69"/>
      <c r="V7" s="35"/>
      <c r="W7" s="21"/>
      <c r="X7" s="22"/>
      <c r="Y7" s="22"/>
      <c r="Z7" s="22"/>
      <c r="AA7" s="22"/>
      <c r="AB7" s="22"/>
      <c r="AC7" s="22"/>
      <c r="AD7" s="22"/>
      <c r="AE7" s="69">
        <v>1</v>
      </c>
      <c r="AF7" s="69"/>
      <c r="AG7" s="70"/>
      <c r="AH7" s="69"/>
      <c r="AI7" s="7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1"/>
      <c r="AW7" s="1"/>
      <c r="AX7" s="1"/>
      <c r="AY7" s="1"/>
      <c r="AZ7" s="1"/>
      <c r="BA7" s="1"/>
      <c r="BB7" s="1"/>
      <c r="BC7" s="1"/>
      <c r="BD7" s="1"/>
      <c r="BE7" s="1"/>
      <c r="BF7" s="1"/>
      <c r="BG7" s="1"/>
      <c r="BH7" s="1"/>
      <c r="BI7" s="1"/>
      <c r="BJ7" s="1"/>
      <c r="BK7" s="1"/>
      <c r="BL7" s="1"/>
      <c r="BM7" s="1"/>
      <c r="BN7" s="1"/>
      <c r="BO7" s="1"/>
      <c r="BP7" s="1"/>
      <c r="BQ7" s="1"/>
      <c r="BR7" s="1"/>
      <c r="BS7" s="1"/>
      <c r="BT7" s="1"/>
      <c r="BU7" s="1"/>
      <c r="BV7" s="1"/>
      <c r="BW7" s="1"/>
      <c r="BX7" s="1"/>
      <c r="BY7" s="1"/>
      <c r="BZ7" s="1"/>
      <c r="CA7" s="1"/>
      <c r="CB7" s="1"/>
      <c r="CC7" s="1"/>
      <c r="CD7" s="1"/>
      <c r="CE7" s="1"/>
      <c r="CF7" s="1"/>
      <c r="CG7" s="1"/>
      <c r="CH7" s="1"/>
      <c r="CI7" s="1"/>
    </row>
    <row r="8" spans="1:87" ht="15" customHeight="1" x14ac:dyDescent="0.2">
      <c r="A8" s="117" t="s">
        <v>9</v>
      </c>
      <c r="B8" s="208"/>
      <c r="C8" s="196"/>
      <c r="D8" s="196"/>
      <c r="E8" s="196"/>
      <c r="F8" s="196"/>
      <c r="G8" s="196"/>
      <c r="H8" s="196"/>
      <c r="I8" s="197"/>
      <c r="J8" s="119"/>
      <c r="K8" s="119"/>
      <c r="L8" s="120"/>
      <c r="M8" s="120"/>
      <c r="N8" s="119"/>
      <c r="O8" s="117" t="s">
        <v>9</v>
      </c>
      <c r="P8" s="190"/>
      <c r="Q8" s="191"/>
      <c r="R8" s="191"/>
      <c r="S8" s="191"/>
      <c r="T8" s="191"/>
      <c r="U8" s="191"/>
      <c r="V8" s="191"/>
      <c r="W8" s="191"/>
      <c r="X8" s="191"/>
      <c r="Y8" s="191"/>
      <c r="Z8" s="192"/>
      <c r="AA8" s="83"/>
      <c r="AB8" s="22"/>
      <c r="AC8" s="22"/>
      <c r="AD8" s="22"/>
      <c r="AE8" s="69">
        <v>1</v>
      </c>
      <c r="AF8" s="69"/>
      <c r="AG8" s="70"/>
      <c r="AH8" s="69"/>
      <c r="AI8" s="7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1"/>
      <c r="AW8" s="1"/>
      <c r="AX8" s="1"/>
      <c r="AY8" s="1"/>
      <c r="AZ8" s="1"/>
      <c r="BA8" s="1"/>
      <c r="BB8" s="1"/>
      <c r="BC8" s="1"/>
      <c r="BD8" s="1"/>
      <c r="BE8" s="1"/>
      <c r="BF8" s="1"/>
      <c r="BG8" s="1"/>
      <c r="BH8" s="1"/>
      <c r="BI8" s="1"/>
      <c r="BJ8" s="1"/>
      <c r="BK8" s="1"/>
      <c r="BL8" s="1"/>
      <c r="BM8" s="1"/>
      <c r="BN8" s="1"/>
      <c r="BO8" s="1"/>
      <c r="BP8" s="1"/>
      <c r="BQ8" s="1"/>
      <c r="BR8" s="1"/>
      <c r="BS8" s="1"/>
      <c r="BT8" s="1"/>
      <c r="BU8" s="1"/>
      <c r="BV8" s="1"/>
      <c r="BW8" s="1"/>
      <c r="BX8" s="1"/>
      <c r="BY8" s="1"/>
      <c r="BZ8" s="1"/>
      <c r="CA8" s="1"/>
      <c r="CB8" s="1"/>
      <c r="CC8" s="1"/>
      <c r="CD8" s="1"/>
      <c r="CE8" s="1"/>
      <c r="CF8" s="1"/>
      <c r="CG8" s="1"/>
      <c r="CH8" s="1"/>
      <c r="CI8" s="1"/>
    </row>
    <row r="9" spans="1:87" ht="15" customHeight="1" x14ac:dyDescent="0.2">
      <c r="A9" s="117" t="s">
        <v>10</v>
      </c>
      <c r="B9" s="208"/>
      <c r="C9" s="196"/>
      <c r="D9" s="196"/>
      <c r="E9" s="196"/>
      <c r="F9" s="196"/>
      <c r="G9" s="196"/>
      <c r="H9" s="196"/>
      <c r="I9" s="197"/>
      <c r="J9" s="119"/>
      <c r="K9" s="119"/>
      <c r="L9" s="120"/>
      <c r="M9" s="120"/>
      <c r="N9" s="119"/>
      <c r="O9" s="117" t="s">
        <v>10</v>
      </c>
      <c r="P9" s="190"/>
      <c r="Q9" s="191"/>
      <c r="R9" s="191"/>
      <c r="S9" s="191"/>
      <c r="T9" s="191"/>
      <c r="U9" s="191"/>
      <c r="V9" s="191"/>
      <c r="W9" s="191"/>
      <c r="X9" s="191"/>
      <c r="Y9" s="191"/>
      <c r="Z9" s="192"/>
      <c r="AA9" s="83"/>
      <c r="AB9" s="22"/>
      <c r="AC9" s="22"/>
      <c r="AD9" s="22"/>
      <c r="AE9" s="69">
        <v>1</v>
      </c>
      <c r="AF9" s="69"/>
      <c r="AG9" s="70"/>
      <c r="AH9" s="69"/>
      <c r="AI9" s="7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1"/>
      <c r="AW9" s="1"/>
      <c r="AX9" s="1"/>
      <c r="AY9" s="1"/>
      <c r="AZ9" s="1"/>
      <c r="BA9" s="1"/>
      <c r="BB9" s="1"/>
      <c r="BC9" s="1"/>
      <c r="BD9" s="1"/>
      <c r="BE9" s="1"/>
      <c r="BF9" s="1"/>
      <c r="BG9" s="1"/>
      <c r="BH9" s="1"/>
      <c r="BI9" s="1"/>
      <c r="BJ9" s="1"/>
      <c r="BK9" s="1"/>
      <c r="BL9" s="1"/>
      <c r="BM9" s="1"/>
      <c r="BN9" s="1"/>
      <c r="BO9" s="1"/>
      <c r="BP9" s="1"/>
      <c r="BQ9" s="1"/>
      <c r="BR9" s="1"/>
      <c r="BS9" s="1"/>
      <c r="BT9" s="1"/>
      <c r="BU9" s="1"/>
      <c r="BV9" s="1"/>
      <c r="BW9" s="1"/>
      <c r="BX9" s="1"/>
      <c r="BY9" s="1"/>
      <c r="BZ9" s="1"/>
      <c r="CA9" s="1"/>
      <c r="CB9" s="1"/>
      <c r="CC9" s="1"/>
      <c r="CD9" s="1"/>
      <c r="CE9" s="1"/>
      <c r="CF9" s="1"/>
      <c r="CG9" s="1"/>
      <c r="CH9" s="1"/>
      <c r="CI9" s="1"/>
    </row>
    <row r="10" spans="1:87" ht="15" customHeight="1" x14ac:dyDescent="0.2">
      <c r="A10" s="117" t="s">
        <v>11</v>
      </c>
      <c r="B10" s="208"/>
      <c r="C10" s="196"/>
      <c r="D10" s="196"/>
      <c r="E10" s="196"/>
      <c r="F10" s="196"/>
      <c r="G10" s="196"/>
      <c r="H10" s="196"/>
      <c r="I10" s="197"/>
      <c r="J10" s="119"/>
      <c r="K10" s="119"/>
      <c r="L10" s="120"/>
      <c r="M10" s="120"/>
      <c r="N10" s="119"/>
      <c r="O10" s="117" t="s">
        <v>11</v>
      </c>
      <c r="P10" s="190"/>
      <c r="Q10" s="191"/>
      <c r="R10" s="191"/>
      <c r="S10" s="191"/>
      <c r="T10" s="191"/>
      <c r="U10" s="191"/>
      <c r="V10" s="191"/>
      <c r="W10" s="191"/>
      <c r="X10" s="191"/>
      <c r="Y10" s="191"/>
      <c r="Z10" s="192"/>
      <c r="AA10" s="83"/>
      <c r="AB10" s="22"/>
      <c r="AC10" s="22"/>
      <c r="AD10" s="22"/>
      <c r="AE10" s="69">
        <v>1</v>
      </c>
      <c r="AF10" s="69"/>
      <c r="AG10" s="70"/>
      <c r="AH10" s="69"/>
      <c r="AI10" s="7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1"/>
      <c r="AW10" s="1"/>
      <c r="AX10" s="1"/>
      <c r="AY10" s="1"/>
      <c r="AZ10" s="1"/>
      <c r="BA10" s="1"/>
      <c r="BB10" s="1"/>
      <c r="BC10" s="1"/>
      <c r="BD10" s="1"/>
      <c r="BE10" s="1"/>
      <c r="BF10" s="1"/>
      <c r="BG10" s="1"/>
      <c r="BH10" s="1"/>
      <c r="BI10" s="1"/>
      <c r="BJ10" s="1"/>
      <c r="BK10" s="1"/>
      <c r="BL10" s="1"/>
      <c r="BM10" s="1"/>
      <c r="BN10" s="1"/>
      <c r="BO10" s="1"/>
      <c r="BP10" s="1"/>
      <c r="BQ10" s="1"/>
      <c r="BR10" s="1"/>
      <c r="BS10" s="1"/>
      <c r="BT10" s="1"/>
      <c r="BU10" s="1"/>
      <c r="BV10" s="1"/>
      <c r="BW10" s="1"/>
      <c r="BX10" s="1"/>
      <c r="BY10" s="1"/>
      <c r="BZ10" s="1"/>
      <c r="CA10" s="1"/>
      <c r="CB10" s="1"/>
      <c r="CC10" s="1"/>
      <c r="CD10" s="1"/>
      <c r="CE10" s="1"/>
      <c r="CF10" s="1"/>
      <c r="CG10" s="1"/>
      <c r="CH10" s="1"/>
      <c r="CI10" s="1"/>
    </row>
    <row r="11" spans="1:87" ht="15" customHeight="1" x14ac:dyDescent="0.2">
      <c r="A11" s="117" t="s">
        <v>12</v>
      </c>
      <c r="B11" s="208"/>
      <c r="C11" s="196"/>
      <c r="D11" s="116" t="s">
        <v>13</v>
      </c>
      <c r="E11" s="196"/>
      <c r="F11" s="196"/>
      <c r="G11" s="196"/>
      <c r="H11" s="196"/>
      <c r="I11" s="197"/>
      <c r="J11" s="119"/>
      <c r="K11" s="119"/>
      <c r="L11" s="120"/>
      <c r="M11" s="120"/>
      <c r="N11" s="119"/>
      <c r="O11" s="117" t="s">
        <v>12</v>
      </c>
      <c r="P11" s="190"/>
      <c r="Q11" s="191"/>
      <c r="R11" s="191"/>
      <c r="S11" s="191"/>
      <c r="T11" s="191"/>
      <c r="U11" s="191"/>
      <c r="V11" s="41" t="s">
        <v>14</v>
      </c>
      <c r="W11" s="196"/>
      <c r="X11" s="196"/>
      <c r="Y11" s="196"/>
      <c r="Z11" s="197"/>
      <c r="AA11" s="84"/>
      <c r="AB11" s="22"/>
      <c r="AC11" s="22"/>
      <c r="AD11" s="22"/>
      <c r="AE11" s="69">
        <v>1</v>
      </c>
      <c r="AF11" s="69"/>
      <c r="AG11" s="70"/>
      <c r="AH11" s="69"/>
      <c r="AI11" s="71"/>
      <c r="AJ11" s="1"/>
      <c r="AK11" s="1"/>
      <c r="AL11" s="1"/>
      <c r="AM11" s="1"/>
      <c r="AN11" s="1"/>
      <c r="AO11" s="1"/>
      <c r="AP11" s="1"/>
      <c r="AQ11" s="1"/>
      <c r="AR11" s="1"/>
      <c r="AS11" s="1"/>
      <c r="AT11" s="1"/>
      <c r="AU11" s="1"/>
      <c r="AV11" s="1"/>
      <c r="AW11" s="1"/>
      <c r="AX11" s="1"/>
      <c r="AY11" s="1"/>
      <c r="AZ11" s="1"/>
      <c r="BA11" s="1"/>
      <c r="BB11" s="1"/>
      <c r="BC11" s="1"/>
      <c r="BD11" s="1"/>
      <c r="BE11" s="1"/>
      <c r="BF11" s="1"/>
      <c r="BG11" s="1"/>
      <c r="BH11" s="1"/>
      <c r="BI11" s="1"/>
      <c r="BJ11" s="1"/>
      <c r="BK11" s="1"/>
      <c r="BL11" s="1"/>
      <c r="BM11" s="1"/>
      <c r="BN11" s="1"/>
      <c r="BO11" s="1"/>
      <c r="BP11" s="1"/>
      <c r="BQ11" s="1"/>
      <c r="BR11" s="1"/>
      <c r="BS11" s="1"/>
      <c r="BT11" s="1"/>
      <c r="BU11" s="1"/>
      <c r="BV11" s="1"/>
      <c r="BW11" s="1"/>
      <c r="BX11" s="1"/>
      <c r="BY11" s="1"/>
      <c r="BZ11" s="1"/>
      <c r="CA11" s="1"/>
      <c r="CB11" s="1"/>
      <c r="CC11" s="1"/>
      <c r="CD11" s="1"/>
      <c r="CE11" s="1"/>
      <c r="CF11" s="1"/>
      <c r="CG11" s="1"/>
      <c r="CH11" s="1"/>
      <c r="CI11" s="1"/>
    </row>
    <row r="12" spans="1:87" ht="15" customHeight="1" x14ac:dyDescent="0.2">
      <c r="A12" s="117" t="s">
        <v>15</v>
      </c>
      <c r="B12" s="208"/>
      <c r="C12" s="196"/>
      <c r="D12" s="196"/>
      <c r="E12" s="196"/>
      <c r="F12" s="196"/>
      <c r="G12" s="196"/>
      <c r="H12" s="196"/>
      <c r="I12" s="197"/>
      <c r="J12" s="119"/>
      <c r="K12" s="119"/>
      <c r="L12" s="120"/>
      <c r="M12" s="120"/>
      <c r="N12" s="119"/>
      <c r="O12" s="117" t="s">
        <v>15</v>
      </c>
      <c r="P12" s="190"/>
      <c r="Q12" s="191"/>
      <c r="R12" s="191"/>
      <c r="S12" s="191"/>
      <c r="T12" s="191"/>
      <c r="U12" s="191"/>
      <c r="V12" s="191"/>
      <c r="W12" s="191"/>
      <c r="X12" s="191"/>
      <c r="Y12" s="191"/>
      <c r="Z12" s="192"/>
      <c r="AA12" s="83"/>
      <c r="AB12" s="22"/>
      <c r="AC12" s="22"/>
      <c r="AD12" s="22"/>
      <c r="AE12" s="69">
        <v>1</v>
      </c>
      <c r="AF12" s="69"/>
      <c r="AG12" s="70"/>
      <c r="AH12" s="69"/>
      <c r="AI12" s="71"/>
      <c r="AJ12" s="1"/>
      <c r="AK12" s="1"/>
      <c r="AL12" s="1"/>
      <c r="AM12" s="1"/>
      <c r="AN12" s="1"/>
      <c r="AO12" s="1"/>
      <c r="AP12" s="1"/>
      <c r="AQ12" s="1"/>
      <c r="AR12" s="1"/>
      <c r="AS12" s="1"/>
      <c r="AT12" s="1"/>
      <c r="AU12" s="1"/>
      <c r="AV12" s="1"/>
      <c r="AW12" s="1"/>
      <c r="AX12" s="1"/>
      <c r="AY12" s="1"/>
      <c r="AZ12" s="1"/>
      <c r="BA12" s="1"/>
      <c r="BB12" s="1"/>
      <c r="BC12" s="1"/>
      <c r="BD12" s="1"/>
      <c r="BE12" s="1"/>
      <c r="BF12" s="1"/>
      <c r="BG12" s="1"/>
      <c r="BH12" s="1"/>
      <c r="BI12" s="1"/>
      <c r="BJ12" s="1"/>
      <c r="BK12" s="1"/>
      <c r="BL12" s="1"/>
      <c r="BM12" s="1"/>
      <c r="BN12" s="1"/>
      <c r="BO12" s="1"/>
      <c r="BP12" s="1"/>
      <c r="BQ12" s="1"/>
      <c r="BR12" s="1"/>
      <c r="BS12" s="1"/>
      <c r="BT12" s="1"/>
      <c r="BU12" s="1"/>
      <c r="BV12" s="1"/>
      <c r="BW12" s="1"/>
      <c r="BX12" s="1"/>
      <c r="BY12" s="1"/>
      <c r="BZ12" s="1"/>
      <c r="CA12" s="1"/>
      <c r="CB12" s="1"/>
      <c r="CC12" s="1"/>
      <c r="CD12" s="1"/>
      <c r="CE12" s="1"/>
      <c r="CF12" s="1"/>
      <c r="CG12" s="1"/>
      <c r="CH12" s="1"/>
      <c r="CI12" s="1"/>
    </row>
    <row r="13" spans="1:87" ht="15" customHeight="1" x14ac:dyDescent="0.2">
      <c r="A13" s="117" t="s">
        <v>16</v>
      </c>
      <c r="B13" s="208"/>
      <c r="C13" s="196"/>
      <c r="D13" s="196"/>
      <c r="E13" s="196"/>
      <c r="F13" s="196"/>
      <c r="G13" s="196"/>
      <c r="H13" s="196"/>
      <c r="I13" s="197"/>
      <c r="J13" s="119"/>
      <c r="K13" s="119"/>
      <c r="L13" s="120"/>
      <c r="M13" s="120"/>
      <c r="N13" s="119"/>
      <c r="O13" s="117" t="s">
        <v>16</v>
      </c>
      <c r="P13" s="190"/>
      <c r="Q13" s="191"/>
      <c r="R13" s="191"/>
      <c r="S13" s="191"/>
      <c r="T13" s="191"/>
      <c r="U13" s="191"/>
      <c r="V13" s="191"/>
      <c r="W13" s="191"/>
      <c r="X13" s="191"/>
      <c r="Y13" s="191"/>
      <c r="Z13" s="192"/>
      <c r="AA13" s="83"/>
      <c r="AB13" s="22"/>
      <c r="AC13" s="22"/>
      <c r="AD13" s="22"/>
      <c r="AE13" s="69">
        <v>1</v>
      </c>
      <c r="AF13" s="69"/>
      <c r="AG13" s="70"/>
      <c r="AH13" s="69"/>
      <c r="AI13" s="71"/>
      <c r="AJ13" s="1"/>
      <c r="AK13" s="1"/>
      <c r="AL13" s="1"/>
      <c r="AM13" s="1"/>
      <c r="AN13" s="1"/>
      <c r="AO13" s="1"/>
      <c r="AP13" s="1"/>
      <c r="AQ13" s="1"/>
      <c r="AR13" s="1"/>
      <c r="AS13" s="1"/>
      <c r="AT13" s="1"/>
      <c r="AU13" s="1"/>
      <c r="AV13" s="1"/>
      <c r="AW13" s="1"/>
      <c r="AX13" s="1"/>
      <c r="AY13" s="1"/>
      <c r="AZ13" s="1"/>
      <c r="BA13" s="1"/>
      <c r="BB13" s="1"/>
      <c r="BC13" s="1"/>
      <c r="BD13" s="1"/>
      <c r="BE13" s="1"/>
      <c r="BF13" s="1"/>
      <c r="BG13" s="1"/>
      <c r="BH13" s="1"/>
      <c r="BI13" s="1"/>
      <c r="BJ13" s="1"/>
      <c r="BK13" s="1"/>
      <c r="BL13" s="1"/>
      <c r="BM13" s="1"/>
      <c r="BN13" s="1"/>
      <c r="BO13" s="1"/>
      <c r="BP13" s="1"/>
      <c r="BQ13" s="1"/>
      <c r="BR13" s="1"/>
      <c r="BS13" s="1"/>
      <c r="BT13" s="1"/>
      <c r="BU13" s="1"/>
      <c r="BV13" s="1"/>
      <c r="BW13" s="1"/>
      <c r="BX13" s="1"/>
      <c r="BY13" s="1"/>
      <c r="BZ13" s="1"/>
      <c r="CA13" s="1"/>
      <c r="CB13" s="1"/>
      <c r="CC13" s="1"/>
      <c r="CD13" s="1"/>
      <c r="CE13" s="1"/>
      <c r="CF13" s="1"/>
      <c r="CG13" s="1"/>
      <c r="CH13" s="1"/>
      <c r="CI13" s="1"/>
    </row>
    <row r="14" spans="1:87" ht="15" customHeight="1" x14ac:dyDescent="0.2">
      <c r="A14" s="117" t="s">
        <v>17</v>
      </c>
      <c r="B14" s="208"/>
      <c r="C14" s="196"/>
      <c r="D14" s="196"/>
      <c r="E14" s="196"/>
      <c r="F14" s="196"/>
      <c r="G14" s="196"/>
      <c r="H14" s="196"/>
      <c r="I14" s="197"/>
      <c r="J14" s="119"/>
      <c r="K14" s="119"/>
      <c r="L14" s="120"/>
      <c r="M14" s="120"/>
      <c r="N14" s="119"/>
      <c r="O14" s="117" t="s">
        <v>17</v>
      </c>
      <c r="P14" s="190"/>
      <c r="Q14" s="191"/>
      <c r="R14" s="191"/>
      <c r="S14" s="191"/>
      <c r="T14" s="191"/>
      <c r="U14" s="191"/>
      <c r="V14" s="191"/>
      <c r="W14" s="191"/>
      <c r="X14" s="191"/>
      <c r="Y14" s="191"/>
      <c r="Z14" s="192"/>
      <c r="AA14" s="83"/>
      <c r="AB14" s="22"/>
      <c r="AC14" s="22"/>
      <c r="AD14" s="22"/>
      <c r="AE14" s="69">
        <v>1</v>
      </c>
      <c r="AF14" s="69"/>
      <c r="AG14" s="70"/>
      <c r="AH14" s="69"/>
      <c r="AI14" s="71"/>
      <c r="AJ14" s="1"/>
      <c r="AK14" s="1"/>
      <c r="AL14" s="1"/>
      <c r="AM14" s="1"/>
      <c r="AN14" s="1"/>
      <c r="AO14" s="1"/>
      <c r="AP14" s="1"/>
      <c r="AQ14" s="1"/>
      <c r="AR14" s="1"/>
      <c r="AS14" s="1"/>
      <c r="AT14" s="1"/>
      <c r="AU14" s="1"/>
      <c r="AV14" s="1"/>
      <c r="AW14" s="1"/>
      <c r="AX14" s="1"/>
      <c r="AY14" s="1"/>
      <c r="AZ14" s="1"/>
      <c r="BA14" s="1"/>
      <c r="BB14" s="1"/>
      <c r="BC14" s="1"/>
      <c r="BD14" s="1"/>
      <c r="BE14" s="1"/>
      <c r="BF14" s="1"/>
      <c r="BG14" s="1"/>
      <c r="BH14" s="1"/>
      <c r="BI14" s="1"/>
      <c r="BJ14" s="1"/>
      <c r="BK14" s="1"/>
      <c r="BL14" s="1"/>
      <c r="BM14" s="1"/>
      <c r="BN14" s="1"/>
      <c r="BO14" s="1"/>
      <c r="BP14" s="1"/>
      <c r="BQ14" s="1"/>
      <c r="BR14" s="1"/>
      <c r="BS14" s="1"/>
      <c r="BT14" s="1"/>
      <c r="BU14" s="1"/>
      <c r="BV14" s="1"/>
      <c r="BW14" s="1"/>
      <c r="BX14" s="1"/>
      <c r="BY14" s="1"/>
      <c r="BZ14" s="1"/>
      <c r="CA14" s="1"/>
      <c r="CB14" s="1"/>
      <c r="CC14" s="1"/>
      <c r="CD14" s="1"/>
      <c r="CE14" s="1"/>
      <c r="CF14" s="1"/>
      <c r="CG14" s="1"/>
      <c r="CH14" s="1"/>
      <c r="CI14" s="1"/>
    </row>
    <row r="15" spans="1:87" ht="15" customHeight="1" x14ac:dyDescent="0.2">
      <c r="A15" s="117" t="s">
        <v>18</v>
      </c>
      <c r="B15" s="208"/>
      <c r="C15" s="196"/>
      <c r="D15" s="196"/>
      <c r="E15" s="196"/>
      <c r="F15" s="196"/>
      <c r="G15" s="196"/>
      <c r="H15" s="196"/>
      <c r="I15" s="197"/>
      <c r="J15" s="119"/>
      <c r="K15" s="119"/>
      <c r="L15" s="120"/>
      <c r="M15" s="120"/>
      <c r="N15" s="119"/>
      <c r="O15" s="117" t="s">
        <v>18</v>
      </c>
      <c r="P15" s="190"/>
      <c r="Q15" s="191"/>
      <c r="R15" s="191"/>
      <c r="S15" s="191"/>
      <c r="T15" s="191"/>
      <c r="U15" s="191"/>
      <c r="V15" s="191"/>
      <c r="W15" s="191"/>
      <c r="X15" s="191"/>
      <c r="Y15" s="191"/>
      <c r="Z15" s="192"/>
      <c r="AA15" s="83"/>
      <c r="AB15" s="22"/>
      <c r="AC15" s="22"/>
      <c r="AD15" s="22"/>
      <c r="AE15" s="69">
        <v>1</v>
      </c>
      <c r="AF15" s="69"/>
      <c r="AG15" s="70"/>
      <c r="AH15" s="69"/>
      <c r="AI15" s="71"/>
      <c r="AJ15" s="1"/>
      <c r="AK15" s="1"/>
      <c r="AL15" s="1"/>
      <c r="AM15" s="1"/>
      <c r="AN15" s="1"/>
      <c r="AO15" s="1"/>
      <c r="AP15" s="1"/>
      <c r="AQ15" s="1"/>
      <c r="AR15" s="1"/>
      <c r="AS15" s="1"/>
      <c r="AT15" s="1"/>
      <c r="AU15" s="1"/>
      <c r="AV15" s="1"/>
      <c r="AW15" s="1"/>
      <c r="AX15" s="1"/>
      <c r="AY15" s="1"/>
      <c r="AZ15" s="1"/>
      <c r="BA15" s="1"/>
      <c r="BB15" s="1"/>
      <c r="BC15" s="1"/>
      <c r="BD15" s="1"/>
      <c r="BE15" s="1"/>
      <c r="BF15" s="1"/>
      <c r="BG15" s="1"/>
      <c r="BH15" s="1"/>
      <c r="BI15" s="1"/>
      <c r="BJ15" s="1"/>
      <c r="BK15" s="1"/>
      <c r="BL15" s="1"/>
      <c r="BM15" s="1"/>
      <c r="BN15" s="1"/>
      <c r="BO15" s="1"/>
      <c r="BP15" s="1"/>
      <c r="BQ15" s="1"/>
      <c r="BR15" s="1"/>
      <c r="BS15" s="1"/>
      <c r="BT15" s="1"/>
      <c r="BU15" s="1"/>
      <c r="BV15" s="1"/>
      <c r="BW15" s="1"/>
      <c r="BX15" s="1"/>
      <c r="BY15" s="1"/>
      <c r="BZ15" s="1"/>
      <c r="CA15" s="1"/>
      <c r="CB15" s="1"/>
      <c r="CC15" s="1"/>
      <c r="CD15" s="1"/>
      <c r="CE15" s="1"/>
      <c r="CF15" s="1"/>
      <c r="CG15" s="1"/>
      <c r="CH15" s="1"/>
      <c r="CI15" s="1"/>
    </row>
    <row r="16" spans="1:87" ht="9.75" customHeight="1" x14ac:dyDescent="0.3">
      <c r="A16" s="1"/>
      <c r="C16" s="27"/>
      <c r="D16" s="28"/>
      <c r="E16" s="18"/>
      <c r="F16" s="18"/>
      <c r="G16" s="5"/>
      <c r="H16" s="18"/>
      <c r="I16" s="18"/>
      <c r="J16" s="18"/>
      <c r="K16" s="18"/>
      <c r="L16" s="18"/>
      <c r="M16" s="18"/>
      <c r="N16" s="18"/>
      <c r="O16" s="69"/>
      <c r="P16" s="69"/>
      <c r="Q16" s="69"/>
      <c r="R16" s="69"/>
      <c r="S16" s="69"/>
      <c r="T16" s="69"/>
      <c r="U16" s="69"/>
      <c r="V16" s="35"/>
      <c r="W16" s="21"/>
      <c r="X16" s="22"/>
      <c r="Y16" s="22"/>
      <c r="Z16" s="22"/>
      <c r="AA16" s="22"/>
      <c r="AB16" s="22"/>
      <c r="AC16" s="22"/>
      <c r="AD16" s="22"/>
      <c r="AE16" s="69">
        <v>1</v>
      </c>
      <c r="AF16" s="69"/>
      <c r="AG16" s="70"/>
      <c r="AH16" s="69"/>
      <c r="AI16" s="71"/>
      <c r="AJ16" s="1"/>
      <c r="AK16" s="1"/>
      <c r="AL16" s="1"/>
      <c r="AM16" s="1"/>
      <c r="AN16" s="1"/>
      <c r="AO16" s="1"/>
      <c r="AP16" s="1"/>
      <c r="AQ16" s="1"/>
      <c r="AR16" s="1"/>
      <c r="AS16" s="1"/>
      <c r="AT16" s="1"/>
      <c r="AU16" s="1"/>
      <c r="AV16" s="1"/>
      <c r="AW16" s="1"/>
      <c r="AX16" s="1"/>
      <c r="AY16" s="1"/>
      <c r="AZ16" s="1"/>
      <c r="BA16" s="1"/>
      <c r="BB16" s="1"/>
      <c r="BC16" s="1"/>
      <c r="BD16" s="1"/>
      <c r="BE16" s="1"/>
      <c r="BF16" s="1"/>
      <c r="BG16" s="1"/>
      <c r="BH16" s="1"/>
      <c r="BI16" s="1"/>
      <c r="BJ16" s="1"/>
      <c r="BK16" s="1"/>
      <c r="BL16" s="1"/>
      <c r="BM16" s="1"/>
      <c r="BN16" s="1"/>
      <c r="BO16" s="1"/>
      <c r="BP16" s="1"/>
      <c r="BQ16" s="1"/>
      <c r="BR16" s="1"/>
      <c r="BS16" s="1"/>
      <c r="BT16" s="1"/>
      <c r="BU16" s="1"/>
      <c r="BV16" s="1"/>
      <c r="BW16" s="1"/>
      <c r="BX16" s="1"/>
      <c r="BY16" s="1"/>
      <c r="BZ16" s="1"/>
      <c r="CA16" s="1"/>
      <c r="CB16" s="1"/>
      <c r="CC16" s="1"/>
      <c r="CD16" s="1"/>
      <c r="CE16" s="1"/>
      <c r="CF16" s="1"/>
      <c r="CG16" s="1"/>
      <c r="CH16" s="1"/>
      <c r="CI16" s="1"/>
    </row>
    <row r="17" spans="1:35" ht="15" customHeight="1" x14ac:dyDescent="0.15">
      <c r="A17" s="66" t="s">
        <v>19</v>
      </c>
      <c r="B17" s="114" t="s">
        <v>20</v>
      </c>
      <c r="C17" s="67" t="s">
        <v>21</v>
      </c>
      <c r="D17" s="67" t="s">
        <v>22</v>
      </c>
      <c r="E17" s="68"/>
      <c r="F17" s="130" t="s">
        <v>23</v>
      </c>
      <c r="G17" s="213" t="s">
        <v>24</v>
      </c>
      <c r="H17" s="214"/>
      <c r="I17" s="215"/>
      <c r="J17" s="216" t="s">
        <v>25</v>
      </c>
      <c r="K17" s="217"/>
      <c r="L17" s="217"/>
      <c r="M17" s="218"/>
      <c r="N17" s="219"/>
      <c r="O17" s="219"/>
      <c r="P17" s="219"/>
      <c r="Q17" s="219"/>
      <c r="R17" s="219"/>
      <c r="S17" s="219"/>
      <c r="T17" s="219"/>
      <c r="U17" s="219"/>
      <c r="V17" s="219"/>
      <c r="W17" s="219"/>
      <c r="X17" s="219"/>
      <c r="Y17" s="219"/>
      <c r="Z17" s="220"/>
      <c r="AA17" s="85"/>
      <c r="AB17" s="22"/>
      <c r="AC17" s="22"/>
      <c r="AD17" s="22"/>
      <c r="AE17" s="69">
        <v>1</v>
      </c>
      <c r="AF17" s="69"/>
      <c r="AG17" s="3" t="s">
        <v>26</v>
      </c>
      <c r="AH17" s="69"/>
      <c r="AI17" s="71"/>
    </row>
    <row r="18" spans="1:35" ht="15" customHeight="1" x14ac:dyDescent="0.15">
      <c r="A18" s="86"/>
      <c r="B18" s="122" t="s">
        <v>27</v>
      </c>
      <c r="C18" s="121" t="s">
        <v>28</v>
      </c>
      <c r="D18" s="43" t="s">
        <v>29</v>
      </c>
      <c r="E18" s="198"/>
      <c r="F18" s="200"/>
      <c r="G18" s="198"/>
      <c r="H18" s="199"/>
      <c r="I18" s="200"/>
      <c r="J18" s="210">
        <v>1</v>
      </c>
      <c r="K18" s="211"/>
      <c r="L18" s="211"/>
      <c r="M18" s="211"/>
      <c r="N18" s="211"/>
      <c r="O18" s="211"/>
      <c r="P18" s="211"/>
      <c r="Q18" s="211"/>
      <c r="R18" s="211"/>
      <c r="S18" s="211"/>
      <c r="T18" s="211"/>
      <c r="U18" s="211"/>
      <c r="V18" s="211"/>
      <c r="W18" s="211"/>
      <c r="X18" s="211"/>
      <c r="Y18" s="211"/>
      <c r="Z18" s="212"/>
      <c r="AA18" s="87"/>
      <c r="AB18" s="22"/>
      <c r="AC18" s="22"/>
      <c r="AD18" s="22"/>
      <c r="AE18" s="69">
        <v>1</v>
      </c>
      <c r="AF18" s="69"/>
      <c r="AG18" s="3" t="s">
        <v>30</v>
      </c>
      <c r="AH18" s="69"/>
      <c r="AI18" s="71"/>
    </row>
    <row r="19" spans="1:35" ht="12" customHeight="1" x14ac:dyDescent="0.15">
      <c r="A19" s="164"/>
      <c r="B19" s="202" t="s">
        <v>89</v>
      </c>
      <c r="C19" s="202"/>
      <c r="D19" s="202"/>
      <c r="E19" s="202"/>
      <c r="F19" s="202"/>
      <c r="G19" s="202"/>
      <c r="H19" s="202"/>
      <c r="I19" s="202"/>
      <c r="J19" s="203" t="s">
        <v>92</v>
      </c>
      <c r="K19" s="203"/>
      <c r="L19" s="203"/>
      <c r="M19" s="203"/>
      <c r="N19" s="204"/>
      <c r="O19" s="204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  <c r="AA19" s="162"/>
      <c r="AB19" s="22"/>
      <c r="AC19" s="22"/>
      <c r="AD19" s="22"/>
      <c r="AE19" s="69">
        <v>1</v>
      </c>
      <c r="AF19" s="69"/>
      <c r="AG19" s="3"/>
      <c r="AH19" s="69"/>
      <c r="AI19" s="71"/>
    </row>
    <row r="20" spans="1:35" ht="12" customHeight="1" x14ac:dyDescent="0.15">
      <c r="A20" s="245" t="s">
        <v>103</v>
      </c>
      <c r="B20" s="201" t="s">
        <v>86</v>
      </c>
      <c r="C20" s="201"/>
      <c r="D20" s="201"/>
      <c r="E20" s="201"/>
      <c r="F20" s="201"/>
      <c r="G20" s="201"/>
      <c r="H20" s="201"/>
      <c r="I20" s="201"/>
      <c r="J20" s="169"/>
      <c r="K20" s="69"/>
      <c r="L20" s="69"/>
      <c r="M20" s="115"/>
      <c r="N20" s="115"/>
      <c r="O20" s="115"/>
      <c r="P20" s="221" t="s">
        <v>31</v>
      </c>
      <c r="Q20" s="221"/>
      <c r="R20" s="221"/>
      <c r="S20" s="221"/>
      <c r="T20" s="221"/>
      <c r="U20" s="221"/>
      <c r="V20" s="221"/>
      <c r="W20" s="221"/>
      <c r="X20" s="221"/>
      <c r="Y20" s="221"/>
      <c r="Z20" s="221"/>
      <c r="AA20" s="69"/>
      <c r="AB20" s="1"/>
      <c r="AC20" s="4"/>
      <c r="AD20" s="4"/>
      <c r="AE20" s="69">
        <v>1</v>
      </c>
      <c r="AF20" s="69"/>
      <c r="AG20" s="70"/>
      <c r="AH20" s="69"/>
      <c r="AI20" s="1"/>
    </row>
    <row r="21" spans="1:35" ht="12.75" customHeight="1" x14ac:dyDescent="0.15">
      <c r="A21" s="163"/>
      <c r="B21" s="201" t="s">
        <v>32</v>
      </c>
      <c r="C21" s="201"/>
      <c r="D21" s="201"/>
      <c r="E21" s="201"/>
      <c r="F21" s="201"/>
      <c r="G21" s="201"/>
      <c r="H21" s="201"/>
      <c r="I21" s="201"/>
      <c r="J21" s="170"/>
      <c r="K21" s="236" t="s">
        <v>33</v>
      </c>
      <c r="L21" s="237"/>
      <c r="M21" s="237"/>
      <c r="N21" s="238"/>
      <c r="O21" s="89"/>
      <c r="P21" s="232">
        <v>45754</v>
      </c>
      <c r="Q21" s="233"/>
      <c r="R21" s="89"/>
      <c r="S21" s="232">
        <v>45768</v>
      </c>
      <c r="T21" s="233"/>
      <c r="U21" s="90">
        <v>42491</v>
      </c>
      <c r="V21" s="232">
        <v>45782</v>
      </c>
      <c r="W21" s="233"/>
      <c r="X21" s="90">
        <v>42507</v>
      </c>
      <c r="Y21" s="234"/>
      <c r="Z21" s="235"/>
      <c r="AA21" s="69"/>
      <c r="AB21" s="230"/>
      <c r="AC21" s="231"/>
      <c r="AD21" s="47"/>
      <c r="AE21" s="69">
        <v>1</v>
      </c>
      <c r="AF21" s="69"/>
      <c r="AG21" s="70" t="s">
        <v>34</v>
      </c>
      <c r="AH21" s="69"/>
      <c r="AI21" s="71"/>
    </row>
    <row r="22" spans="1:35" ht="12.75" customHeight="1" x14ac:dyDescent="0.15">
      <c r="A22" s="9"/>
      <c r="B22" s="91"/>
      <c r="C22" s="178" t="s">
        <v>35</v>
      </c>
      <c r="D22" s="179"/>
      <c r="E22" s="10"/>
      <c r="F22" s="92"/>
      <c r="G22" s="11"/>
      <c r="H22" s="131"/>
      <c r="I22" s="93"/>
      <c r="J22" s="93"/>
      <c r="K22" s="97"/>
      <c r="L22" s="94"/>
      <c r="M22" s="239" t="s">
        <v>36</v>
      </c>
      <c r="N22" s="240"/>
      <c r="O22" s="69"/>
      <c r="P22" s="241" t="s">
        <v>37</v>
      </c>
      <c r="Q22" s="242"/>
      <c r="R22" s="69"/>
      <c r="S22" s="241" t="s">
        <v>37</v>
      </c>
      <c r="T22" s="242"/>
      <c r="U22" s="69"/>
      <c r="V22" s="241" t="s">
        <v>37</v>
      </c>
      <c r="W22" s="242"/>
      <c r="X22" s="69"/>
      <c r="Y22" s="193"/>
      <c r="Z22" s="193"/>
      <c r="AA22" s="69"/>
      <c r="AB22" s="95"/>
      <c r="AC22" s="96"/>
      <c r="AD22" s="97"/>
      <c r="AE22" s="69">
        <v>1</v>
      </c>
      <c r="AF22" s="69"/>
      <c r="AG22" s="1"/>
      <c r="AH22" s="69"/>
      <c r="AI22" s="1"/>
    </row>
    <row r="23" spans="1:35" ht="12" customHeight="1" x14ac:dyDescent="0.15">
      <c r="A23" s="12" t="s">
        <v>38</v>
      </c>
      <c r="B23" s="65" t="s">
        <v>39</v>
      </c>
      <c r="C23" s="180"/>
      <c r="D23" s="181"/>
      <c r="E23" s="10"/>
      <c r="F23" s="98" t="s">
        <v>40</v>
      </c>
      <c r="G23" s="11"/>
      <c r="H23" s="194" t="s">
        <v>41</v>
      </c>
      <c r="I23" s="209"/>
      <c r="J23" s="209"/>
      <c r="K23" s="209"/>
      <c r="L23" s="99"/>
      <c r="M23" s="194" t="s">
        <v>42</v>
      </c>
      <c r="N23" s="195"/>
      <c r="O23" s="69"/>
      <c r="P23" s="194" t="s">
        <v>42</v>
      </c>
      <c r="Q23" s="195"/>
      <c r="R23" s="69"/>
      <c r="S23" s="194" t="s">
        <v>42</v>
      </c>
      <c r="T23" s="195"/>
      <c r="U23" s="69"/>
      <c r="V23" s="194" t="s">
        <v>42</v>
      </c>
      <c r="W23" s="195"/>
      <c r="X23" s="69"/>
      <c r="Y23" s="193"/>
      <c r="Z23" s="193"/>
      <c r="AA23" s="69"/>
      <c r="AB23" s="100"/>
      <c r="AC23" s="101"/>
      <c r="AD23" s="69"/>
      <c r="AE23" s="69">
        <v>1</v>
      </c>
      <c r="AF23" s="69"/>
      <c r="AG23" s="1"/>
      <c r="AH23" s="69"/>
      <c r="AI23" s="1"/>
    </row>
    <row r="24" spans="1:35" ht="5.25" customHeight="1" x14ac:dyDescent="0.15">
      <c r="A24" s="1"/>
      <c r="C24" s="88"/>
      <c r="D24" s="5"/>
      <c r="E24" s="3"/>
      <c r="F24" s="6"/>
      <c r="G24" s="5"/>
      <c r="H24" s="5"/>
      <c r="I24" s="5"/>
      <c r="J24" s="5"/>
      <c r="K24" s="69"/>
      <c r="L24" s="69"/>
      <c r="M24" s="69"/>
      <c r="N24" s="69"/>
      <c r="O24" s="69"/>
      <c r="P24" s="69"/>
      <c r="Q24" s="69"/>
      <c r="R24" s="69"/>
      <c r="S24" s="69"/>
      <c r="T24" s="69"/>
      <c r="U24" s="69"/>
      <c r="V24" s="69"/>
      <c r="W24" s="69"/>
      <c r="X24" s="69"/>
      <c r="Y24" s="69"/>
      <c r="Z24" s="69"/>
      <c r="AA24" s="69"/>
      <c r="AB24" s="1"/>
      <c r="AC24" s="4"/>
      <c r="AD24" s="4"/>
      <c r="AE24" s="69">
        <v>1</v>
      </c>
      <c r="AF24" s="69"/>
      <c r="AG24" s="1"/>
      <c r="AH24" s="69"/>
      <c r="AI24" s="1"/>
    </row>
    <row r="25" spans="1:35" ht="14" x14ac:dyDescent="0.2">
      <c r="A25" s="102" t="s">
        <v>43</v>
      </c>
      <c r="B25" s="127" t="s">
        <v>44</v>
      </c>
      <c r="C25" s="136"/>
      <c r="D25" s="137"/>
      <c r="E25" s="105"/>
      <c r="F25" s="105"/>
      <c r="G25" s="105"/>
      <c r="H25" s="105"/>
      <c r="I25" s="105"/>
      <c r="J25" s="105"/>
      <c r="K25" s="106"/>
      <c r="L25" s="106"/>
      <c r="M25" s="64"/>
      <c r="N25" s="125"/>
      <c r="O25" s="125"/>
      <c r="P25" s="125"/>
      <c r="Q25" s="125"/>
      <c r="R25" s="125"/>
      <c r="S25" s="125"/>
      <c r="T25" s="125"/>
      <c r="U25" s="125"/>
      <c r="V25" s="125"/>
      <c r="W25" s="125"/>
      <c r="X25" s="134"/>
      <c r="Y25" s="17"/>
      <c r="Z25" s="134"/>
      <c r="AA25" s="112"/>
      <c r="AB25" s="48"/>
      <c r="AC25" s="49"/>
      <c r="AD25" s="50"/>
      <c r="AE25" s="5">
        <f>SUM(AE26:AE43)</f>
        <v>0</v>
      </c>
      <c r="AF25" s="69"/>
      <c r="AG25" s="1"/>
      <c r="AH25" s="69"/>
      <c r="AI25" s="1"/>
    </row>
    <row r="26" spans="1:35" ht="12" customHeight="1" x14ac:dyDescent="0.15">
      <c r="A26" s="128" t="s">
        <v>45</v>
      </c>
      <c r="B26" s="166" t="s">
        <v>46</v>
      </c>
      <c r="C26" s="182">
        <v>7.55</v>
      </c>
      <c r="D26" s="183"/>
      <c r="E26" s="167"/>
      <c r="F26" s="156">
        <v>4976102</v>
      </c>
      <c r="G26" s="107"/>
      <c r="H26" s="175" t="s">
        <v>47</v>
      </c>
      <c r="I26" s="176"/>
      <c r="J26" s="176"/>
      <c r="K26" s="176"/>
      <c r="L26" s="108"/>
      <c r="M26" s="243" t="s">
        <v>102</v>
      </c>
      <c r="N26" s="244"/>
      <c r="O26" s="97"/>
      <c r="P26" s="171" t="s">
        <v>102</v>
      </c>
      <c r="Q26" s="172"/>
      <c r="R26" s="97"/>
      <c r="S26" s="171" t="s">
        <v>102</v>
      </c>
      <c r="T26" s="172"/>
      <c r="U26" s="97"/>
      <c r="V26" s="171" t="s">
        <v>102</v>
      </c>
      <c r="W26" s="172"/>
      <c r="X26" s="97"/>
      <c r="Y26" s="177"/>
      <c r="Z26" s="177"/>
      <c r="AA26" s="97"/>
      <c r="AB26" s="109"/>
      <c r="AC26" s="110"/>
      <c r="AD26" s="97"/>
      <c r="AE26" s="5">
        <f t="shared" ref="AE26:AE42" si="0">SUM(P26,Q26,S26,T26,V26,W26,Y26,Z26)</f>
        <v>0</v>
      </c>
      <c r="AF26" s="5"/>
      <c r="AG26" s="1"/>
      <c r="AH26" s="69"/>
      <c r="AI26" s="1"/>
    </row>
    <row r="27" spans="1:35" ht="12" customHeight="1" x14ac:dyDescent="0.15">
      <c r="A27" s="129" t="s">
        <v>48</v>
      </c>
      <c r="B27" s="126" t="s">
        <v>46</v>
      </c>
      <c r="C27" s="173">
        <v>7.65</v>
      </c>
      <c r="D27" s="174"/>
      <c r="E27" s="7"/>
      <c r="F27" s="161">
        <v>4976142</v>
      </c>
      <c r="G27" s="107"/>
      <c r="H27" s="175" t="s">
        <v>47</v>
      </c>
      <c r="I27" s="176"/>
      <c r="J27" s="176"/>
      <c r="K27" s="176"/>
      <c r="L27" s="108"/>
      <c r="M27" s="243" t="s">
        <v>102</v>
      </c>
      <c r="N27" s="244"/>
      <c r="O27" s="97"/>
      <c r="P27" s="171" t="s">
        <v>102</v>
      </c>
      <c r="Q27" s="172"/>
      <c r="R27" s="97"/>
      <c r="S27" s="171" t="s">
        <v>102</v>
      </c>
      <c r="T27" s="172"/>
      <c r="U27" s="97"/>
      <c r="V27" s="171" t="s">
        <v>102</v>
      </c>
      <c r="W27" s="172"/>
      <c r="X27" s="97"/>
      <c r="Y27" s="177"/>
      <c r="Z27" s="177"/>
      <c r="AA27" s="97"/>
      <c r="AB27" s="109"/>
      <c r="AC27" s="110"/>
      <c r="AD27" s="97"/>
      <c r="AE27" s="5">
        <f>SUM(P27,Q27,S27,T27,V27,W27,Y27,Z27)</f>
        <v>0</v>
      </c>
      <c r="AF27" s="5"/>
      <c r="AG27" s="1"/>
      <c r="AH27" s="69"/>
      <c r="AI27" s="1"/>
    </row>
    <row r="28" spans="1:35" ht="11" x14ac:dyDescent="0.15">
      <c r="A28" s="129" t="s">
        <v>49</v>
      </c>
      <c r="B28" s="126" t="s">
        <v>50</v>
      </c>
      <c r="C28" s="173">
        <v>7.65</v>
      </c>
      <c r="D28" s="174">
        <v>7.3</v>
      </c>
      <c r="E28" s="7"/>
      <c r="F28" s="161">
        <v>4976552</v>
      </c>
      <c r="G28" s="107"/>
      <c r="H28" s="175" t="s">
        <v>51</v>
      </c>
      <c r="I28" s="176"/>
      <c r="J28" s="176"/>
      <c r="K28" s="176"/>
      <c r="L28" s="108"/>
      <c r="M28" s="243" t="s">
        <v>102</v>
      </c>
      <c r="N28" s="244"/>
      <c r="O28" s="97"/>
      <c r="P28" s="171" t="s">
        <v>102</v>
      </c>
      <c r="Q28" s="172"/>
      <c r="R28" s="97"/>
      <c r="S28" s="171" t="s">
        <v>102</v>
      </c>
      <c r="T28" s="172"/>
      <c r="U28" s="97"/>
      <c r="V28" s="171" t="s">
        <v>102</v>
      </c>
      <c r="W28" s="172"/>
      <c r="X28" s="97"/>
      <c r="Y28" s="177"/>
      <c r="Z28" s="177"/>
      <c r="AA28" s="97"/>
      <c r="AB28" s="109"/>
      <c r="AC28" s="110"/>
      <c r="AD28" s="97"/>
      <c r="AE28" s="5">
        <f t="shared" si="0"/>
        <v>0</v>
      </c>
      <c r="AF28" s="5"/>
      <c r="AG28" s="1"/>
      <c r="AH28" s="69"/>
      <c r="AI28" s="1"/>
    </row>
    <row r="29" spans="1:35" ht="11" x14ac:dyDescent="0.15">
      <c r="A29" s="129" t="s">
        <v>52</v>
      </c>
      <c r="B29" s="126" t="s">
        <v>50</v>
      </c>
      <c r="C29" s="173">
        <v>7.65</v>
      </c>
      <c r="D29" s="174">
        <v>7.3</v>
      </c>
      <c r="E29" s="7"/>
      <c r="F29" s="156">
        <v>4976592</v>
      </c>
      <c r="G29" s="107"/>
      <c r="H29" s="175" t="s">
        <v>51</v>
      </c>
      <c r="I29" s="176"/>
      <c r="J29" s="176"/>
      <c r="K29" s="176"/>
      <c r="L29" s="108"/>
      <c r="M29" s="243" t="s">
        <v>102</v>
      </c>
      <c r="N29" s="244"/>
      <c r="O29" s="97"/>
      <c r="P29" s="171" t="s">
        <v>102</v>
      </c>
      <c r="Q29" s="172"/>
      <c r="R29" s="97"/>
      <c r="S29" s="171" t="s">
        <v>102</v>
      </c>
      <c r="T29" s="172"/>
      <c r="U29" s="97"/>
      <c r="V29" s="171" t="s">
        <v>102</v>
      </c>
      <c r="W29" s="172"/>
      <c r="X29" s="97"/>
      <c r="Y29" s="177"/>
      <c r="Z29" s="177"/>
      <c r="AA29" s="97"/>
      <c r="AB29" s="109"/>
      <c r="AC29" s="110"/>
      <c r="AD29" s="97"/>
      <c r="AE29" s="5">
        <f t="shared" si="0"/>
        <v>0</v>
      </c>
      <c r="AF29" s="5"/>
      <c r="AG29" s="1"/>
      <c r="AH29" s="69"/>
      <c r="AI29" s="1"/>
    </row>
    <row r="30" spans="1:35" ht="12" customHeight="1" x14ac:dyDescent="0.15">
      <c r="A30" s="129" t="s">
        <v>53</v>
      </c>
      <c r="B30" s="126" t="s">
        <v>46</v>
      </c>
      <c r="C30" s="173">
        <v>7.65</v>
      </c>
      <c r="D30" s="174">
        <v>7.3</v>
      </c>
      <c r="E30" s="7"/>
      <c r="F30" s="161">
        <v>4976652</v>
      </c>
      <c r="G30" s="107"/>
      <c r="H30" s="175" t="s">
        <v>51</v>
      </c>
      <c r="I30" s="176"/>
      <c r="J30" s="176"/>
      <c r="K30" s="186"/>
      <c r="L30" s="51"/>
      <c r="M30" s="243" t="s">
        <v>102</v>
      </c>
      <c r="N30" s="244"/>
      <c r="O30" s="97"/>
      <c r="P30" s="171" t="s">
        <v>102</v>
      </c>
      <c r="Q30" s="172"/>
      <c r="R30" s="97"/>
      <c r="S30" s="171" t="s">
        <v>102</v>
      </c>
      <c r="T30" s="172"/>
      <c r="U30" s="97"/>
      <c r="V30" s="171" t="s">
        <v>102</v>
      </c>
      <c r="W30" s="172"/>
      <c r="X30" s="97"/>
      <c r="Y30" s="177"/>
      <c r="Z30" s="177"/>
      <c r="AA30" s="97"/>
      <c r="AB30" s="109"/>
      <c r="AC30" s="110"/>
      <c r="AD30" s="97"/>
      <c r="AE30" s="5">
        <f>SUM(P30,Q30,S30,T30,V30,W30,Y30,Z30)</f>
        <v>0</v>
      </c>
      <c r="AF30" s="5"/>
      <c r="AG30" s="1"/>
      <c r="AH30" s="69"/>
      <c r="AI30" s="1"/>
    </row>
    <row r="31" spans="1:35" ht="12" customHeight="1" x14ac:dyDescent="0.15">
      <c r="A31" s="129" t="s">
        <v>54</v>
      </c>
      <c r="B31" s="126" t="s">
        <v>46</v>
      </c>
      <c r="C31" s="173">
        <v>7.65</v>
      </c>
      <c r="D31" s="174">
        <v>7.3</v>
      </c>
      <c r="E31" s="7"/>
      <c r="F31" s="161">
        <v>4976912</v>
      </c>
      <c r="G31" s="107"/>
      <c r="H31" s="175" t="s">
        <v>51</v>
      </c>
      <c r="I31" s="176"/>
      <c r="J31" s="176"/>
      <c r="K31" s="176"/>
      <c r="L31" s="51"/>
      <c r="M31" s="243" t="s">
        <v>102</v>
      </c>
      <c r="N31" s="244"/>
      <c r="O31" s="97"/>
      <c r="P31" s="171" t="s">
        <v>102</v>
      </c>
      <c r="Q31" s="172"/>
      <c r="R31" s="97"/>
      <c r="S31" s="171" t="s">
        <v>102</v>
      </c>
      <c r="T31" s="172"/>
      <c r="U31" s="97"/>
      <c r="V31" s="171" t="s">
        <v>102</v>
      </c>
      <c r="W31" s="172"/>
      <c r="X31" s="97"/>
      <c r="Y31" s="177"/>
      <c r="Z31" s="177"/>
      <c r="AA31" s="97"/>
      <c r="AB31" s="109"/>
      <c r="AC31" s="110"/>
      <c r="AD31" s="97"/>
      <c r="AE31" s="5">
        <f t="shared" si="0"/>
        <v>0</v>
      </c>
      <c r="AF31" s="5"/>
      <c r="AG31" s="1"/>
      <c r="AH31" s="69"/>
      <c r="AI31" s="1"/>
    </row>
    <row r="32" spans="1:35" ht="11" x14ac:dyDescent="0.15">
      <c r="A32" s="129" t="s">
        <v>55</v>
      </c>
      <c r="B32" s="126" t="s">
        <v>50</v>
      </c>
      <c r="C32" s="173">
        <v>7.65</v>
      </c>
      <c r="D32" s="174">
        <v>7.3</v>
      </c>
      <c r="E32" s="7"/>
      <c r="F32" s="161">
        <v>4976972</v>
      </c>
      <c r="G32" s="107"/>
      <c r="H32" s="175" t="s">
        <v>56</v>
      </c>
      <c r="I32" s="176"/>
      <c r="J32" s="176"/>
      <c r="K32" s="176"/>
      <c r="L32" s="51"/>
      <c r="M32" s="243" t="s">
        <v>102</v>
      </c>
      <c r="N32" s="244"/>
      <c r="O32" s="97"/>
      <c r="P32" s="171" t="s">
        <v>102</v>
      </c>
      <c r="Q32" s="172"/>
      <c r="R32" s="97"/>
      <c r="S32" s="171" t="s">
        <v>102</v>
      </c>
      <c r="T32" s="172"/>
      <c r="U32" s="97"/>
      <c r="V32" s="171" t="s">
        <v>102</v>
      </c>
      <c r="W32" s="172"/>
      <c r="X32" s="97"/>
      <c r="Y32" s="177"/>
      <c r="Z32" s="177"/>
      <c r="AA32" s="97"/>
      <c r="AB32" s="109"/>
      <c r="AC32" s="110"/>
      <c r="AD32" s="97"/>
      <c r="AE32" s="5">
        <f t="shared" ref="AE32" si="1">SUM(P32,Q32,S32,T32,V32,W32,Y32,Z32)</f>
        <v>0</v>
      </c>
      <c r="AF32" s="5"/>
      <c r="AG32" s="1"/>
      <c r="AH32" s="69"/>
      <c r="AI32" s="1"/>
    </row>
    <row r="33" spans="1:35" ht="11" x14ac:dyDescent="0.15">
      <c r="A33" s="129" t="s">
        <v>57</v>
      </c>
      <c r="B33" s="126" t="s">
        <v>50</v>
      </c>
      <c r="C33" s="173">
        <v>7.65</v>
      </c>
      <c r="D33" s="174">
        <v>7.3</v>
      </c>
      <c r="E33" s="7"/>
      <c r="F33" s="161">
        <v>4976962</v>
      </c>
      <c r="G33" s="107"/>
      <c r="H33" s="175" t="s">
        <v>58</v>
      </c>
      <c r="I33" s="176"/>
      <c r="J33" s="176"/>
      <c r="K33" s="176"/>
      <c r="L33" s="51"/>
      <c r="M33" s="243" t="s">
        <v>102</v>
      </c>
      <c r="N33" s="244"/>
      <c r="O33" s="97"/>
      <c r="P33" s="171" t="s">
        <v>102</v>
      </c>
      <c r="Q33" s="172"/>
      <c r="R33" s="97"/>
      <c r="S33" s="171" t="s">
        <v>102</v>
      </c>
      <c r="T33" s="172"/>
      <c r="U33" s="97"/>
      <c r="V33" s="171" t="s">
        <v>102</v>
      </c>
      <c r="W33" s="172"/>
      <c r="X33" s="97"/>
      <c r="Y33" s="177"/>
      <c r="Z33" s="177"/>
      <c r="AA33" s="97"/>
      <c r="AB33" s="109"/>
      <c r="AC33" s="110"/>
      <c r="AD33" s="97"/>
      <c r="AE33" s="5">
        <f t="shared" si="0"/>
        <v>0</v>
      </c>
      <c r="AF33" s="5"/>
      <c r="AG33" s="1"/>
      <c r="AH33" s="69" t="s">
        <v>59</v>
      </c>
      <c r="AI33" s="1"/>
    </row>
    <row r="34" spans="1:35" ht="11" x14ac:dyDescent="0.15">
      <c r="A34" s="129" t="s">
        <v>87</v>
      </c>
      <c r="B34" s="126" t="s">
        <v>50</v>
      </c>
      <c r="C34" s="173">
        <v>7.9</v>
      </c>
      <c r="D34" s="174">
        <v>7.7</v>
      </c>
      <c r="E34" s="7"/>
      <c r="F34" s="161">
        <v>4978202</v>
      </c>
      <c r="G34" s="107"/>
      <c r="H34" s="175" t="s">
        <v>56</v>
      </c>
      <c r="I34" s="176"/>
      <c r="J34" s="176"/>
      <c r="K34" s="176"/>
      <c r="L34" s="51"/>
      <c r="M34" s="243" t="s">
        <v>102</v>
      </c>
      <c r="N34" s="244"/>
      <c r="O34" s="97"/>
      <c r="P34" s="171" t="s">
        <v>102</v>
      </c>
      <c r="Q34" s="172"/>
      <c r="R34" s="97"/>
      <c r="S34" s="171" t="s">
        <v>102</v>
      </c>
      <c r="T34" s="172"/>
      <c r="U34" s="97"/>
      <c r="V34" s="171" t="s">
        <v>102</v>
      </c>
      <c r="W34" s="172"/>
      <c r="X34" s="97"/>
      <c r="Y34" s="177"/>
      <c r="Z34" s="177"/>
      <c r="AA34" s="97"/>
      <c r="AB34" s="109"/>
      <c r="AC34" s="110"/>
      <c r="AD34" s="97"/>
      <c r="AE34" s="5">
        <f t="shared" ref="AE34" si="2">SUM(P34,Q34,S34,T34,V34,W34,Y34,Z34)</f>
        <v>0</v>
      </c>
      <c r="AF34" s="5"/>
      <c r="AG34" s="1"/>
      <c r="AH34" s="69" t="s">
        <v>59</v>
      </c>
      <c r="AI34" s="1"/>
    </row>
    <row r="35" spans="1:35" ht="11" x14ac:dyDescent="0.15">
      <c r="A35" s="129" t="s">
        <v>60</v>
      </c>
      <c r="B35" s="126" t="s">
        <v>46</v>
      </c>
      <c r="C35" s="173">
        <v>7.65</v>
      </c>
      <c r="D35" s="174">
        <v>7.3</v>
      </c>
      <c r="E35" s="7"/>
      <c r="F35" s="161">
        <v>4977012</v>
      </c>
      <c r="G35" s="107"/>
      <c r="H35" s="175" t="s">
        <v>61</v>
      </c>
      <c r="I35" s="176"/>
      <c r="J35" s="176"/>
      <c r="K35" s="176"/>
      <c r="L35" s="108"/>
      <c r="M35" s="243" t="s">
        <v>102</v>
      </c>
      <c r="N35" s="244"/>
      <c r="O35" s="97"/>
      <c r="P35" s="171" t="s">
        <v>102</v>
      </c>
      <c r="Q35" s="172"/>
      <c r="R35" s="97"/>
      <c r="S35" s="171" t="s">
        <v>102</v>
      </c>
      <c r="T35" s="172"/>
      <c r="U35" s="97"/>
      <c r="V35" s="171" t="s">
        <v>102</v>
      </c>
      <c r="W35" s="172"/>
      <c r="X35" s="97"/>
      <c r="Y35" s="177"/>
      <c r="Z35" s="177"/>
      <c r="AA35" s="97"/>
      <c r="AB35" s="109"/>
      <c r="AC35" s="110"/>
      <c r="AD35" s="97"/>
      <c r="AE35" s="5">
        <f>SUM(P35,Q35,S35,T35,V35,W35,Y35,Z35)</f>
        <v>0</v>
      </c>
      <c r="AF35" s="5"/>
      <c r="AG35" s="1"/>
      <c r="AH35" s="69"/>
      <c r="AI35" s="1"/>
    </row>
    <row r="36" spans="1:35" ht="11" x14ac:dyDescent="0.15">
      <c r="A36" s="129" t="s">
        <v>100</v>
      </c>
      <c r="B36" s="126" t="s">
        <v>46</v>
      </c>
      <c r="C36" s="173">
        <v>10.52</v>
      </c>
      <c r="D36" s="174"/>
      <c r="E36" s="7"/>
      <c r="F36" s="161">
        <v>4977087</v>
      </c>
      <c r="G36" s="107"/>
      <c r="H36" s="175" t="s">
        <v>61</v>
      </c>
      <c r="I36" s="176"/>
      <c r="J36" s="176"/>
      <c r="K36" s="176"/>
      <c r="L36" s="51"/>
      <c r="M36" s="243" t="s">
        <v>102</v>
      </c>
      <c r="N36" s="244"/>
      <c r="O36" s="97"/>
      <c r="P36" s="171" t="s">
        <v>102</v>
      </c>
      <c r="Q36" s="172"/>
      <c r="R36" s="97"/>
      <c r="S36" s="171" t="s">
        <v>102</v>
      </c>
      <c r="T36" s="172"/>
      <c r="U36" s="97"/>
      <c r="V36" s="171" t="s">
        <v>102</v>
      </c>
      <c r="W36" s="172"/>
      <c r="X36" s="97"/>
      <c r="Y36" s="177"/>
      <c r="Z36" s="177"/>
      <c r="AA36" s="97"/>
      <c r="AB36" s="109"/>
      <c r="AC36" s="110"/>
      <c r="AD36" s="97"/>
      <c r="AE36" s="5">
        <f t="shared" ref="AE36" si="3">SUM(P36,Q36,S36,T36,V36,W36,Y36,Z36)</f>
        <v>0</v>
      </c>
      <c r="AF36" s="5"/>
      <c r="AG36" s="1"/>
      <c r="AH36" s="69"/>
      <c r="AI36" s="1"/>
    </row>
    <row r="37" spans="1:35" ht="11" x14ac:dyDescent="0.15">
      <c r="A37" s="129" t="s">
        <v>62</v>
      </c>
      <c r="B37" s="126" t="s">
        <v>63</v>
      </c>
      <c r="C37" s="173">
        <v>7.65</v>
      </c>
      <c r="D37" s="174">
        <v>7.3</v>
      </c>
      <c r="E37" s="7"/>
      <c r="F37" s="161">
        <v>4977032</v>
      </c>
      <c r="G37" s="107"/>
      <c r="H37" s="175" t="s">
        <v>61</v>
      </c>
      <c r="I37" s="176"/>
      <c r="J37" s="176"/>
      <c r="K37" s="176"/>
      <c r="L37" s="51"/>
      <c r="M37" s="243" t="s">
        <v>102</v>
      </c>
      <c r="N37" s="244"/>
      <c r="O37" s="97"/>
      <c r="P37" s="171" t="s">
        <v>102</v>
      </c>
      <c r="Q37" s="172"/>
      <c r="R37" s="97"/>
      <c r="S37" s="171" t="s">
        <v>102</v>
      </c>
      <c r="T37" s="172"/>
      <c r="U37" s="97"/>
      <c r="V37" s="171" t="s">
        <v>102</v>
      </c>
      <c r="W37" s="172"/>
      <c r="X37" s="97"/>
      <c r="Y37" s="177"/>
      <c r="Z37" s="177"/>
      <c r="AA37" s="97"/>
      <c r="AB37" s="109"/>
      <c r="AC37" s="110"/>
      <c r="AD37" s="97"/>
      <c r="AE37" s="5">
        <f t="shared" ref="AE37" si="4">SUM(P37,Q37,S37,T37,V37,W37,Y37,Z37)</f>
        <v>0</v>
      </c>
      <c r="AF37" s="5"/>
      <c r="AG37" s="1"/>
      <c r="AH37" s="69"/>
      <c r="AI37" s="1"/>
    </row>
    <row r="38" spans="1:35" ht="11" x14ac:dyDescent="0.15">
      <c r="A38" s="129" t="s">
        <v>91</v>
      </c>
      <c r="B38" s="126" t="s">
        <v>46</v>
      </c>
      <c r="C38" s="173">
        <v>7.65</v>
      </c>
      <c r="D38" s="174">
        <v>7.3</v>
      </c>
      <c r="E38" s="7"/>
      <c r="F38" s="161">
        <v>4977042</v>
      </c>
      <c r="G38" s="107"/>
      <c r="H38" s="175" t="s">
        <v>61</v>
      </c>
      <c r="I38" s="176"/>
      <c r="J38" s="176"/>
      <c r="K38" s="176"/>
      <c r="L38" s="51"/>
      <c r="M38" s="243" t="s">
        <v>102</v>
      </c>
      <c r="N38" s="244"/>
      <c r="O38" s="97"/>
      <c r="P38" s="171" t="s">
        <v>102</v>
      </c>
      <c r="Q38" s="172"/>
      <c r="R38" s="97"/>
      <c r="S38" s="171" t="s">
        <v>102</v>
      </c>
      <c r="T38" s="172"/>
      <c r="U38" s="97"/>
      <c r="V38" s="171" t="s">
        <v>102</v>
      </c>
      <c r="W38" s="172"/>
      <c r="X38" s="97"/>
      <c r="Y38" s="177"/>
      <c r="Z38" s="177"/>
      <c r="AA38" s="97"/>
      <c r="AB38" s="109"/>
      <c r="AC38" s="110"/>
      <c r="AD38" s="97"/>
      <c r="AE38" s="5">
        <f t="shared" si="0"/>
        <v>0</v>
      </c>
      <c r="AF38" s="5"/>
      <c r="AG38" s="1"/>
      <c r="AH38" s="69"/>
      <c r="AI38" s="1"/>
    </row>
    <row r="39" spans="1:35" ht="11" x14ac:dyDescent="0.15">
      <c r="A39" s="129" t="s">
        <v>101</v>
      </c>
      <c r="B39" s="126" t="s">
        <v>50</v>
      </c>
      <c r="C39" s="173">
        <v>10.52</v>
      </c>
      <c r="D39" s="174"/>
      <c r="E39" s="7"/>
      <c r="F39" s="161">
        <v>4977177</v>
      </c>
      <c r="G39" s="107"/>
      <c r="H39" s="175" t="s">
        <v>95</v>
      </c>
      <c r="I39" s="176"/>
      <c r="J39" s="176"/>
      <c r="K39" s="176"/>
      <c r="L39" s="51"/>
      <c r="M39" s="243" t="s">
        <v>102</v>
      </c>
      <c r="N39" s="244"/>
      <c r="O39" s="97"/>
      <c r="P39" s="171" t="s">
        <v>102</v>
      </c>
      <c r="Q39" s="172"/>
      <c r="R39" s="97"/>
      <c r="S39" s="171" t="s">
        <v>102</v>
      </c>
      <c r="T39" s="172"/>
      <c r="U39" s="97"/>
      <c r="V39" s="171" t="s">
        <v>102</v>
      </c>
      <c r="W39" s="172"/>
      <c r="X39" s="97"/>
      <c r="Y39" s="177"/>
      <c r="Z39" s="177"/>
      <c r="AA39" s="97"/>
      <c r="AB39" s="109"/>
      <c r="AC39" s="110"/>
      <c r="AD39" s="97"/>
      <c r="AE39" s="5">
        <f t="shared" ref="AE39:AE40" si="5">SUM(P39,Q39,S39,T39,V39,W39,Y39,Z39)</f>
        <v>0</v>
      </c>
      <c r="AF39" s="5"/>
      <c r="AG39" s="1"/>
      <c r="AH39" s="69"/>
      <c r="AI39" s="1"/>
    </row>
    <row r="40" spans="1:35" ht="11" x14ac:dyDescent="0.15">
      <c r="A40" s="129" t="s">
        <v>96</v>
      </c>
      <c r="B40" s="126" t="s">
        <v>66</v>
      </c>
      <c r="C40" s="173">
        <v>10.52</v>
      </c>
      <c r="D40" s="174">
        <v>8.1999999999999993</v>
      </c>
      <c r="E40" s="7"/>
      <c r="F40" s="151">
        <v>4977422</v>
      </c>
      <c r="G40" s="107"/>
      <c r="H40" s="175" t="s">
        <v>64</v>
      </c>
      <c r="I40" s="176"/>
      <c r="J40" s="176"/>
      <c r="K40" s="176"/>
      <c r="L40" s="108"/>
      <c r="M40" s="243" t="s">
        <v>102</v>
      </c>
      <c r="N40" s="244"/>
      <c r="O40" s="97"/>
      <c r="P40" s="171" t="s">
        <v>102</v>
      </c>
      <c r="Q40" s="172"/>
      <c r="R40" s="97"/>
      <c r="S40" s="171" t="s">
        <v>102</v>
      </c>
      <c r="T40" s="172"/>
      <c r="U40" s="97"/>
      <c r="V40" s="171" t="s">
        <v>102</v>
      </c>
      <c r="W40" s="172"/>
      <c r="X40" s="97"/>
      <c r="Y40" s="177"/>
      <c r="Z40" s="177"/>
      <c r="AA40" s="97"/>
      <c r="AB40" s="109"/>
      <c r="AC40" s="110"/>
      <c r="AD40" s="97"/>
      <c r="AE40" s="5">
        <f t="shared" si="5"/>
        <v>0</v>
      </c>
      <c r="AF40" s="5"/>
      <c r="AG40" s="1"/>
      <c r="AH40" s="69"/>
      <c r="AI40" s="1"/>
    </row>
    <row r="41" spans="1:35" ht="11" x14ac:dyDescent="0.15">
      <c r="A41" s="129" t="s">
        <v>88</v>
      </c>
      <c r="B41" s="126" t="s">
        <v>66</v>
      </c>
      <c r="C41" s="173">
        <v>8.4499999999999993</v>
      </c>
      <c r="D41" s="174">
        <v>8.1999999999999993</v>
      </c>
      <c r="E41" s="7"/>
      <c r="F41" s="151">
        <v>4977442</v>
      </c>
      <c r="G41" s="107"/>
      <c r="H41" s="175" t="s">
        <v>64</v>
      </c>
      <c r="I41" s="176"/>
      <c r="J41" s="176"/>
      <c r="K41" s="176"/>
      <c r="L41" s="108"/>
      <c r="M41" s="243" t="s">
        <v>102</v>
      </c>
      <c r="N41" s="244"/>
      <c r="O41" s="97"/>
      <c r="P41" s="171" t="s">
        <v>102</v>
      </c>
      <c r="Q41" s="172"/>
      <c r="R41" s="97"/>
      <c r="S41" s="171" t="s">
        <v>102</v>
      </c>
      <c r="T41" s="172"/>
      <c r="U41" s="97"/>
      <c r="V41" s="171" t="s">
        <v>102</v>
      </c>
      <c r="W41" s="172"/>
      <c r="X41" s="97"/>
      <c r="Y41" s="177"/>
      <c r="Z41" s="177"/>
      <c r="AA41" s="97"/>
      <c r="AB41" s="109"/>
      <c r="AC41" s="110"/>
      <c r="AD41" s="97"/>
      <c r="AE41" s="5">
        <f t="shared" ref="AE41" si="6">SUM(P41,Q41,S41,T41,V41,W41,Y41,Z41)</f>
        <v>0</v>
      </c>
      <c r="AF41" s="5"/>
      <c r="AG41" s="1"/>
      <c r="AH41" s="69"/>
      <c r="AI41" s="1"/>
    </row>
    <row r="42" spans="1:35" ht="11" x14ac:dyDescent="0.15">
      <c r="A42" s="129" t="s">
        <v>65</v>
      </c>
      <c r="B42" s="126" t="s">
        <v>66</v>
      </c>
      <c r="C42" s="184">
        <v>8.4499999999999993</v>
      </c>
      <c r="D42" s="185">
        <v>8.1999999999999993</v>
      </c>
      <c r="E42" s="7"/>
      <c r="F42" s="151">
        <v>4977452</v>
      </c>
      <c r="G42" s="107"/>
      <c r="H42" s="175" t="s">
        <v>64</v>
      </c>
      <c r="I42" s="176"/>
      <c r="J42" s="176"/>
      <c r="K42" s="176"/>
      <c r="L42" s="108"/>
      <c r="M42" s="243" t="s">
        <v>102</v>
      </c>
      <c r="N42" s="244"/>
      <c r="O42" s="97"/>
      <c r="P42" s="171" t="s">
        <v>102</v>
      </c>
      <c r="Q42" s="172"/>
      <c r="R42" s="97"/>
      <c r="S42" s="171" t="s">
        <v>102</v>
      </c>
      <c r="T42" s="172"/>
      <c r="U42" s="97"/>
      <c r="V42" s="171" t="s">
        <v>102</v>
      </c>
      <c r="W42" s="172"/>
      <c r="X42" s="97"/>
      <c r="Y42" s="177"/>
      <c r="Z42" s="177"/>
      <c r="AA42" s="97"/>
      <c r="AB42" s="109"/>
      <c r="AC42" s="110"/>
      <c r="AD42" s="97"/>
      <c r="AE42" s="5">
        <f t="shared" si="0"/>
        <v>0</v>
      </c>
      <c r="AF42" s="5"/>
      <c r="AG42" s="1"/>
      <c r="AH42" s="69"/>
      <c r="AI42" s="1"/>
    </row>
    <row r="43" spans="1:35" ht="14" x14ac:dyDescent="0.2">
      <c r="A43" s="52"/>
      <c r="B43" s="52"/>
      <c r="C43" s="53"/>
      <c r="D43" s="53"/>
      <c r="E43" s="52"/>
      <c r="F43" s="52"/>
      <c r="G43" s="52"/>
      <c r="H43" s="52"/>
      <c r="I43" s="52"/>
      <c r="J43" s="52"/>
      <c r="K43" s="52"/>
      <c r="L43" s="53"/>
      <c r="M43" s="52"/>
      <c r="N43" s="54" t="s">
        <v>67</v>
      </c>
      <c r="O43" s="52"/>
      <c r="P43" s="187"/>
      <c r="Q43" s="188"/>
      <c r="R43" s="52"/>
      <c r="S43" s="187">
        <f>SUM(S26:S42)</f>
        <v>0</v>
      </c>
      <c r="T43" s="188"/>
      <c r="U43" s="55"/>
      <c r="V43" s="187">
        <f>SUM(V26:V42)</f>
        <v>0</v>
      </c>
      <c r="W43" s="188"/>
      <c r="X43" s="135"/>
      <c r="Y43" s="189"/>
      <c r="Z43" s="189"/>
      <c r="AA43" s="112"/>
      <c r="AB43" s="48"/>
      <c r="AC43" s="49"/>
      <c r="AD43" s="50"/>
      <c r="AE43" s="5"/>
      <c r="AF43" s="69"/>
      <c r="AG43" s="1"/>
      <c r="AH43" s="69"/>
      <c r="AI43" s="1"/>
    </row>
    <row r="44" spans="1:35" ht="6" customHeight="1" x14ac:dyDescent="0.2">
      <c r="A44" s="53"/>
      <c r="B44" s="53"/>
      <c r="C44" s="53"/>
      <c r="D44" s="53"/>
      <c r="E44" s="53"/>
      <c r="F44" s="53"/>
      <c r="G44" s="53"/>
      <c r="H44" s="53"/>
      <c r="I44" s="53"/>
      <c r="J44" s="53"/>
      <c r="K44" s="53"/>
      <c r="L44" s="53"/>
      <c r="M44" s="53"/>
      <c r="N44" s="56"/>
      <c r="O44" s="53"/>
      <c r="P44" s="57"/>
      <c r="Q44" s="57"/>
      <c r="R44" s="53"/>
      <c r="S44" s="57"/>
      <c r="T44" s="57"/>
      <c r="U44" s="58"/>
      <c r="V44" s="57"/>
      <c r="W44" s="57"/>
      <c r="X44" s="58"/>
      <c r="Y44" s="57"/>
      <c r="Z44" s="57"/>
      <c r="AA44" s="112"/>
      <c r="AB44" s="59"/>
      <c r="AC44" s="60"/>
      <c r="AD44" s="50"/>
      <c r="AE44" s="5">
        <v>1</v>
      </c>
      <c r="AF44" s="69"/>
      <c r="AG44" s="1"/>
      <c r="AH44" s="69"/>
      <c r="AI44" s="1"/>
    </row>
    <row r="45" spans="1:35" ht="14" x14ac:dyDescent="0.2">
      <c r="A45" s="102" t="s">
        <v>68</v>
      </c>
      <c r="B45" s="127" t="s">
        <v>69</v>
      </c>
      <c r="C45" s="103"/>
      <c r="D45" s="104"/>
      <c r="E45" s="105"/>
      <c r="F45" s="105"/>
      <c r="G45" s="105"/>
      <c r="H45" s="105"/>
      <c r="I45" s="105"/>
      <c r="J45" s="105"/>
      <c r="K45" s="106"/>
      <c r="L45" s="106"/>
      <c r="M45" s="64"/>
      <c r="N45" s="125"/>
      <c r="O45" s="125"/>
      <c r="P45" s="125"/>
      <c r="Q45" s="125"/>
      <c r="R45" s="125"/>
      <c r="S45" s="125"/>
      <c r="T45" s="125"/>
      <c r="U45" s="125"/>
      <c r="V45" s="125"/>
      <c r="W45" s="125"/>
      <c r="X45" s="133"/>
      <c r="Y45" s="134"/>
      <c r="Z45" s="134"/>
      <c r="AA45" s="112"/>
      <c r="AB45" s="48"/>
      <c r="AC45" s="49"/>
      <c r="AD45" s="50"/>
      <c r="AE45" s="5">
        <f>SUM(AE46:AE53)</f>
        <v>0</v>
      </c>
      <c r="AF45" s="69"/>
      <c r="AG45" s="1"/>
      <c r="AH45" s="69"/>
      <c r="AI45" s="1"/>
    </row>
    <row r="46" spans="1:35" ht="12" customHeight="1" x14ac:dyDescent="0.15">
      <c r="A46" s="128" t="s">
        <v>45</v>
      </c>
      <c r="B46" s="126" t="s">
        <v>46</v>
      </c>
      <c r="C46" s="182">
        <v>10.88</v>
      </c>
      <c r="D46" s="183"/>
      <c r="E46" s="7"/>
      <c r="F46" s="111" t="s">
        <v>70</v>
      </c>
      <c r="G46" s="107"/>
      <c r="H46" s="175" t="s">
        <v>47</v>
      </c>
      <c r="I46" s="176"/>
      <c r="J46" s="176"/>
      <c r="K46" s="176"/>
      <c r="L46" s="108"/>
      <c r="M46" s="243" t="s">
        <v>102</v>
      </c>
      <c r="N46" s="244"/>
      <c r="O46" s="97"/>
      <c r="P46" s="171" t="s">
        <v>102</v>
      </c>
      <c r="Q46" s="172"/>
      <c r="R46" s="97"/>
      <c r="S46" s="171" t="s">
        <v>102</v>
      </c>
      <c r="T46" s="172"/>
      <c r="U46" s="97"/>
      <c r="V46" s="171" t="s">
        <v>102</v>
      </c>
      <c r="W46" s="172"/>
      <c r="X46" s="97"/>
      <c r="Y46" s="177"/>
      <c r="Z46" s="177"/>
      <c r="AA46" s="97"/>
      <c r="AB46" s="109"/>
      <c r="AC46" s="110"/>
      <c r="AD46" s="97"/>
      <c r="AE46" s="5">
        <f>SUM(P46,Q46,S46,T46,V46,W46,Y46,Z46)</f>
        <v>0</v>
      </c>
      <c r="AF46" s="5"/>
      <c r="AG46" s="1"/>
      <c r="AH46" s="69"/>
      <c r="AI46" s="1"/>
    </row>
    <row r="47" spans="1:35" ht="13" customHeight="1" x14ac:dyDescent="0.15">
      <c r="A47" s="129" t="s">
        <v>49</v>
      </c>
      <c r="B47" s="126" t="s">
        <v>50</v>
      </c>
      <c r="C47" s="173">
        <v>10.88</v>
      </c>
      <c r="D47" s="174"/>
      <c r="E47" s="7"/>
      <c r="F47" s="111" t="s">
        <v>71</v>
      </c>
      <c r="G47" s="107"/>
      <c r="H47" s="175" t="s">
        <v>51</v>
      </c>
      <c r="I47" s="176"/>
      <c r="J47" s="176"/>
      <c r="K47" s="176"/>
      <c r="L47" s="108"/>
      <c r="M47" s="243" t="s">
        <v>102</v>
      </c>
      <c r="N47" s="244"/>
      <c r="O47" s="97"/>
      <c r="P47" s="171" t="s">
        <v>102</v>
      </c>
      <c r="Q47" s="172"/>
      <c r="R47" s="97"/>
      <c r="S47" s="171" t="s">
        <v>102</v>
      </c>
      <c r="T47" s="172"/>
      <c r="U47" s="97"/>
      <c r="V47" s="171" t="s">
        <v>102</v>
      </c>
      <c r="W47" s="172"/>
      <c r="X47" s="97"/>
      <c r="Y47" s="177"/>
      <c r="Z47" s="177"/>
      <c r="AA47" s="97"/>
      <c r="AB47" s="109"/>
      <c r="AC47" s="110"/>
      <c r="AD47" s="97"/>
      <c r="AE47" s="5">
        <f t="shared" ref="AE47:AE52" si="7">SUM(P47,Q47,S47,T47,V47,W47,Y47,Z47)</f>
        <v>0</v>
      </c>
      <c r="AF47" s="5"/>
      <c r="AG47" s="1"/>
      <c r="AH47" s="69"/>
      <c r="AI47" s="1"/>
    </row>
    <row r="48" spans="1:35" ht="11" x14ac:dyDescent="0.15">
      <c r="A48" s="129" t="s">
        <v>52</v>
      </c>
      <c r="B48" s="126" t="s">
        <v>50</v>
      </c>
      <c r="C48" s="173">
        <v>10.88</v>
      </c>
      <c r="D48" s="174">
        <v>10.58</v>
      </c>
      <c r="E48" s="7"/>
      <c r="F48" s="111" t="s">
        <v>72</v>
      </c>
      <c r="G48" s="107"/>
      <c r="H48" s="175" t="s">
        <v>51</v>
      </c>
      <c r="I48" s="176"/>
      <c r="J48" s="176"/>
      <c r="K48" s="176"/>
      <c r="L48" s="108"/>
      <c r="M48" s="243" t="s">
        <v>102</v>
      </c>
      <c r="N48" s="244"/>
      <c r="O48" s="97"/>
      <c r="P48" s="171" t="s">
        <v>102</v>
      </c>
      <c r="Q48" s="172"/>
      <c r="R48" s="97"/>
      <c r="S48" s="171" t="s">
        <v>102</v>
      </c>
      <c r="T48" s="172"/>
      <c r="U48" s="97"/>
      <c r="V48" s="171" t="s">
        <v>102</v>
      </c>
      <c r="W48" s="172"/>
      <c r="X48" s="97"/>
      <c r="Y48" s="177"/>
      <c r="Z48" s="177"/>
      <c r="AA48" s="97"/>
      <c r="AB48" s="109"/>
      <c r="AC48" s="110"/>
      <c r="AD48" s="97"/>
      <c r="AE48" s="5">
        <f t="shared" si="7"/>
        <v>0</v>
      </c>
      <c r="AF48" s="5"/>
      <c r="AG48" s="1"/>
      <c r="AH48" s="69"/>
      <c r="AI48" s="1"/>
    </row>
    <row r="49" spans="1:35" ht="12" customHeight="1" x14ac:dyDescent="0.15">
      <c r="A49" s="129" t="s">
        <v>53</v>
      </c>
      <c r="B49" s="126" t="s">
        <v>46</v>
      </c>
      <c r="C49" s="173">
        <v>10.88</v>
      </c>
      <c r="D49" s="174">
        <v>10.58</v>
      </c>
      <c r="E49" s="7"/>
      <c r="F49" s="111" t="s">
        <v>73</v>
      </c>
      <c r="G49" s="107"/>
      <c r="H49" s="175" t="s">
        <v>51</v>
      </c>
      <c r="I49" s="176"/>
      <c r="J49" s="176"/>
      <c r="K49" s="186"/>
      <c r="L49" s="51"/>
      <c r="M49" s="243" t="s">
        <v>102</v>
      </c>
      <c r="N49" s="244"/>
      <c r="O49" s="97"/>
      <c r="P49" s="171" t="s">
        <v>102</v>
      </c>
      <c r="Q49" s="172"/>
      <c r="R49" s="97"/>
      <c r="S49" s="171" t="s">
        <v>102</v>
      </c>
      <c r="T49" s="172"/>
      <c r="U49" s="97"/>
      <c r="V49" s="171" t="s">
        <v>102</v>
      </c>
      <c r="W49" s="172"/>
      <c r="X49" s="97"/>
      <c r="Y49" s="177"/>
      <c r="Z49" s="177"/>
      <c r="AA49" s="97"/>
      <c r="AB49" s="109"/>
      <c r="AC49" s="110"/>
      <c r="AD49" s="97"/>
      <c r="AE49" s="5">
        <f t="shared" si="7"/>
        <v>0</v>
      </c>
      <c r="AF49" s="5"/>
      <c r="AG49" s="1"/>
      <c r="AH49" s="69"/>
      <c r="AI49" s="1"/>
    </row>
    <row r="50" spans="1:35" ht="12" customHeight="1" x14ac:dyDescent="0.15">
      <c r="A50" s="129" t="s">
        <v>54</v>
      </c>
      <c r="B50" s="126" t="s">
        <v>46</v>
      </c>
      <c r="C50" s="173">
        <v>10.88</v>
      </c>
      <c r="D50" s="174">
        <v>10.58</v>
      </c>
      <c r="E50" s="7"/>
      <c r="F50" s="111">
        <v>4976913</v>
      </c>
      <c r="G50" s="107"/>
      <c r="H50" s="175" t="s">
        <v>51</v>
      </c>
      <c r="I50" s="176"/>
      <c r="J50" s="176"/>
      <c r="K50" s="176"/>
      <c r="L50" s="51"/>
      <c r="M50" s="243" t="s">
        <v>102</v>
      </c>
      <c r="N50" s="244"/>
      <c r="O50" s="97"/>
      <c r="P50" s="171" t="s">
        <v>102</v>
      </c>
      <c r="Q50" s="172"/>
      <c r="R50" s="97"/>
      <c r="S50" s="171" t="s">
        <v>102</v>
      </c>
      <c r="T50" s="172"/>
      <c r="U50" s="97"/>
      <c r="V50" s="171" t="s">
        <v>102</v>
      </c>
      <c r="W50" s="172"/>
      <c r="X50" s="97"/>
      <c r="Y50" s="177"/>
      <c r="Z50" s="177"/>
      <c r="AA50" s="97"/>
      <c r="AB50" s="109"/>
      <c r="AC50" s="110"/>
      <c r="AD50" s="97"/>
      <c r="AE50" s="5">
        <f t="shared" si="7"/>
        <v>0</v>
      </c>
      <c r="AF50" s="5"/>
      <c r="AG50" s="1"/>
      <c r="AH50" s="69"/>
      <c r="AI50" s="1"/>
    </row>
    <row r="51" spans="1:35" ht="11" x14ac:dyDescent="0.15">
      <c r="A51" s="129" t="s">
        <v>62</v>
      </c>
      <c r="B51" s="132" t="s">
        <v>63</v>
      </c>
      <c r="C51" s="173">
        <v>10.88</v>
      </c>
      <c r="D51" s="174">
        <v>10.58</v>
      </c>
      <c r="E51" s="7"/>
      <c r="F51" s="111">
        <v>4977033</v>
      </c>
      <c r="G51" s="107"/>
      <c r="H51" s="175" t="s">
        <v>61</v>
      </c>
      <c r="I51" s="176"/>
      <c r="J51" s="176"/>
      <c r="K51" s="176"/>
      <c r="L51" s="108"/>
      <c r="M51" s="243" t="s">
        <v>102</v>
      </c>
      <c r="N51" s="244"/>
      <c r="O51" s="97"/>
      <c r="P51" s="171" t="s">
        <v>102</v>
      </c>
      <c r="Q51" s="172"/>
      <c r="R51" s="97"/>
      <c r="S51" s="171" t="s">
        <v>102</v>
      </c>
      <c r="T51" s="172"/>
      <c r="U51" s="97"/>
      <c r="V51" s="171" t="s">
        <v>102</v>
      </c>
      <c r="W51" s="172"/>
      <c r="X51" s="97"/>
      <c r="Y51" s="177"/>
      <c r="Z51" s="177"/>
      <c r="AA51" s="97"/>
      <c r="AB51" s="109"/>
      <c r="AC51" s="110"/>
      <c r="AD51" s="97"/>
      <c r="AE51" s="5">
        <f>SUM(P51,Q51,S51,T51,V51,W51,Y51,Z51)</f>
        <v>0</v>
      </c>
      <c r="AF51" s="5"/>
      <c r="AG51" s="1"/>
      <c r="AH51" s="69"/>
      <c r="AI51" s="1"/>
    </row>
    <row r="52" spans="1:35" ht="11" x14ac:dyDescent="0.15">
      <c r="A52" s="129" t="s">
        <v>91</v>
      </c>
      <c r="B52" s="126" t="s">
        <v>46</v>
      </c>
      <c r="C52" s="173">
        <v>10.88</v>
      </c>
      <c r="D52" s="174">
        <v>10.58</v>
      </c>
      <c r="E52" s="7"/>
      <c r="F52" s="111">
        <v>4977043</v>
      </c>
      <c r="G52" s="107"/>
      <c r="H52" s="175" t="s">
        <v>61</v>
      </c>
      <c r="I52" s="176"/>
      <c r="J52" s="176"/>
      <c r="K52" s="176"/>
      <c r="L52" s="51"/>
      <c r="M52" s="243" t="s">
        <v>102</v>
      </c>
      <c r="N52" s="244"/>
      <c r="O52" s="97"/>
      <c r="P52" s="171" t="s">
        <v>102</v>
      </c>
      <c r="Q52" s="172"/>
      <c r="R52" s="97"/>
      <c r="S52" s="171" t="s">
        <v>102</v>
      </c>
      <c r="T52" s="172"/>
      <c r="U52" s="97"/>
      <c r="V52" s="171" t="s">
        <v>102</v>
      </c>
      <c r="W52" s="172"/>
      <c r="X52" s="97"/>
      <c r="Y52" s="177"/>
      <c r="Z52" s="177"/>
      <c r="AA52" s="97"/>
      <c r="AB52" s="109"/>
      <c r="AC52" s="110"/>
      <c r="AD52" s="97"/>
      <c r="AE52" s="5">
        <f t="shared" si="7"/>
        <v>0</v>
      </c>
      <c r="AF52" s="5"/>
      <c r="AG52" s="1"/>
      <c r="AH52" s="69"/>
      <c r="AI52" s="1"/>
    </row>
    <row r="53" spans="1:35" ht="14" x14ac:dyDescent="0.2">
      <c r="A53" s="52"/>
      <c r="B53" s="52"/>
      <c r="C53" s="52"/>
      <c r="D53" s="52"/>
      <c r="E53" s="52"/>
      <c r="F53" s="52"/>
      <c r="G53" s="52"/>
      <c r="H53" s="52"/>
      <c r="I53" s="52"/>
      <c r="J53" s="52"/>
      <c r="K53" s="52"/>
      <c r="L53" s="53"/>
      <c r="M53" s="52"/>
      <c r="N53" s="54" t="s">
        <v>74</v>
      </c>
      <c r="O53" s="52"/>
      <c r="P53" s="187"/>
      <c r="Q53" s="188"/>
      <c r="R53" s="52"/>
      <c r="S53" s="187">
        <f>SUM(S46:S52)</f>
        <v>0</v>
      </c>
      <c r="T53" s="188"/>
      <c r="U53" s="55"/>
      <c r="V53" s="187">
        <f>SUM(V46:V52)</f>
        <v>0</v>
      </c>
      <c r="W53" s="188"/>
      <c r="X53" s="135"/>
      <c r="Y53" s="189">
        <f>SUM(Y46:Y52)</f>
        <v>0</v>
      </c>
      <c r="Z53" s="189"/>
      <c r="AA53" s="112"/>
      <c r="AB53" s="48"/>
      <c r="AC53" s="49"/>
      <c r="AD53" s="50"/>
      <c r="AE53" s="5"/>
      <c r="AF53" s="69"/>
      <c r="AG53" s="1"/>
      <c r="AH53" s="69"/>
      <c r="AI53" s="1"/>
    </row>
    <row r="54" spans="1:35" ht="14" x14ac:dyDescent="0.2">
      <c r="A54" s="53"/>
      <c r="B54" s="53"/>
      <c r="C54" s="53"/>
      <c r="D54" s="53"/>
      <c r="E54" s="53"/>
      <c r="F54" s="53"/>
      <c r="G54" s="53"/>
      <c r="H54" s="53"/>
      <c r="I54" s="53"/>
      <c r="J54" s="53"/>
      <c r="K54" s="53"/>
      <c r="L54" s="53"/>
      <c r="M54" s="53"/>
      <c r="N54" s="56"/>
      <c r="O54" s="53"/>
      <c r="P54" s="57"/>
      <c r="Q54" s="57"/>
      <c r="R54" s="53"/>
      <c r="S54" s="57"/>
      <c r="T54" s="57"/>
      <c r="U54" s="58"/>
      <c r="V54" s="57"/>
      <c r="W54" s="56" t="s">
        <v>75</v>
      </c>
      <c r="X54" s="58"/>
      <c r="Y54" s="228">
        <f>SUM(P43, S43, V43,P53, S53, V53)</f>
        <v>0</v>
      </c>
      <c r="Z54" s="229"/>
      <c r="AA54" s="112"/>
      <c r="AB54" s="59"/>
      <c r="AC54" s="60"/>
      <c r="AD54" s="50"/>
      <c r="AE54" s="5">
        <v>1</v>
      </c>
      <c r="AF54" s="69"/>
      <c r="AG54" s="1"/>
      <c r="AH54" s="69"/>
      <c r="AI54" s="1"/>
    </row>
    <row r="55" spans="1:35" ht="12" customHeight="1" x14ac:dyDescent="0.2">
      <c r="A55" s="61"/>
      <c r="B55" s="61"/>
      <c r="C55" s="61"/>
      <c r="D55" s="61"/>
      <c r="E55" s="61"/>
      <c r="F55" s="61"/>
      <c r="G55" s="61"/>
      <c r="H55" s="61"/>
      <c r="I55" s="61"/>
      <c r="J55" s="61"/>
      <c r="K55" s="61"/>
      <c r="L55" s="62"/>
      <c r="M55" s="46"/>
      <c r="N55" s="61"/>
      <c r="O55" s="61"/>
      <c r="P55" s="61"/>
      <c r="Q55" s="61"/>
      <c r="R55" s="61"/>
      <c r="S55" s="123"/>
      <c r="T55" s="123"/>
      <c r="U55" s="123"/>
      <c r="V55" s="123"/>
      <c r="W55" s="123"/>
      <c r="X55" s="123"/>
      <c r="Y55" s="123"/>
      <c r="Z55" s="124"/>
      <c r="AA55" s="97"/>
      <c r="AB55" s="109"/>
      <c r="AC55" s="110"/>
      <c r="AD55" s="97"/>
      <c r="AE55" s="5">
        <v>1</v>
      </c>
      <c r="AF55" s="5"/>
      <c r="AG55" s="1"/>
      <c r="AH55" s="69"/>
      <c r="AI55" s="1"/>
    </row>
    <row r="56" spans="1:35" ht="14" customHeight="1" x14ac:dyDescent="0.15">
      <c r="A56" s="225" t="s">
        <v>76</v>
      </c>
      <c r="B56" s="226"/>
      <c r="C56" s="226"/>
      <c r="D56" s="226"/>
      <c r="E56" s="226"/>
      <c r="F56" s="226"/>
      <c r="G56" s="226"/>
      <c r="H56" s="226"/>
      <c r="I56" s="226"/>
      <c r="J56" s="226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6"/>
      <c r="X56" s="226"/>
      <c r="Y56" s="226"/>
      <c r="Z56" s="227"/>
      <c r="AA56" s="97"/>
      <c r="AB56" s="109"/>
      <c r="AC56" s="110"/>
      <c r="AD56" s="97"/>
      <c r="AE56" s="5">
        <v>1</v>
      </c>
      <c r="AF56" s="5"/>
      <c r="AG56" s="1"/>
      <c r="AH56" s="69"/>
      <c r="AI56" s="1"/>
    </row>
    <row r="57" spans="1:35" ht="20.25" customHeight="1" x14ac:dyDescent="0.15">
      <c r="A57" s="222"/>
      <c r="B57" s="223"/>
      <c r="C57" s="223"/>
      <c r="D57" s="223"/>
      <c r="E57" s="223"/>
      <c r="F57" s="223"/>
      <c r="G57" s="223"/>
      <c r="H57" s="223"/>
      <c r="I57" s="223"/>
      <c r="J57" s="223"/>
      <c r="K57" s="223"/>
      <c r="L57" s="223"/>
      <c r="M57" s="223"/>
      <c r="N57" s="223"/>
      <c r="O57" s="223"/>
      <c r="P57" s="223"/>
      <c r="Q57" s="223"/>
      <c r="R57" s="223"/>
      <c r="S57" s="223"/>
      <c r="T57" s="223"/>
      <c r="U57" s="223"/>
      <c r="V57" s="223"/>
      <c r="W57" s="223"/>
      <c r="X57" s="223"/>
      <c r="Y57" s="223"/>
      <c r="Z57" s="224"/>
      <c r="AA57" s="97"/>
      <c r="AB57" s="109"/>
      <c r="AC57" s="110"/>
      <c r="AD57" s="97"/>
      <c r="AE57" s="5">
        <v>1</v>
      </c>
      <c r="AF57" s="5"/>
      <c r="AG57" s="1"/>
      <c r="AH57" s="69"/>
      <c r="AI57" s="1"/>
    </row>
    <row r="58" spans="1:35" ht="20.25" customHeight="1" x14ac:dyDescent="0.15">
      <c r="A58" s="222"/>
      <c r="B58" s="223"/>
      <c r="C58" s="223"/>
      <c r="D58" s="223"/>
      <c r="E58" s="223"/>
      <c r="F58" s="223"/>
      <c r="G58" s="223"/>
      <c r="H58" s="223"/>
      <c r="I58" s="223"/>
      <c r="J58" s="223"/>
      <c r="K58" s="223"/>
      <c r="L58" s="223"/>
      <c r="M58" s="223"/>
      <c r="N58" s="223"/>
      <c r="O58" s="223"/>
      <c r="P58" s="223"/>
      <c r="Q58" s="223"/>
      <c r="R58" s="223"/>
      <c r="S58" s="223"/>
      <c r="T58" s="223"/>
      <c r="U58" s="223"/>
      <c r="V58" s="223"/>
      <c r="W58" s="223"/>
      <c r="X58" s="223"/>
      <c r="Y58" s="223"/>
      <c r="Z58" s="224"/>
      <c r="AA58" s="97"/>
      <c r="AB58" s="109"/>
      <c r="AC58" s="110"/>
      <c r="AD58" s="97"/>
      <c r="AE58" s="5">
        <v>1</v>
      </c>
      <c r="AF58" s="5"/>
      <c r="AG58" s="1"/>
      <c r="AH58" s="69"/>
      <c r="AI58" s="1"/>
    </row>
    <row r="59" spans="1:35" ht="11" x14ac:dyDescent="0.15">
      <c r="A59" s="1"/>
      <c r="C59" s="88"/>
      <c r="D59" s="5"/>
      <c r="E59" s="3"/>
      <c r="F59" s="6"/>
      <c r="G59" s="6"/>
      <c r="H59" s="69"/>
      <c r="I59" s="69"/>
      <c r="J59" s="69"/>
      <c r="K59" s="69"/>
      <c r="L59" s="69"/>
      <c r="M59" s="69"/>
      <c r="N59" s="69"/>
      <c r="O59" s="69"/>
      <c r="P59" s="69"/>
      <c r="Q59" s="69"/>
      <c r="R59" s="69"/>
      <c r="S59" s="69"/>
      <c r="T59" s="69"/>
      <c r="U59" s="69"/>
      <c r="V59" s="69"/>
      <c r="W59" s="69"/>
      <c r="X59" s="69"/>
      <c r="Y59" s="69"/>
      <c r="Z59" s="69"/>
      <c r="AA59" s="97"/>
      <c r="AB59" s="109"/>
      <c r="AC59" s="110"/>
      <c r="AD59" s="97"/>
      <c r="AE59" s="5"/>
      <c r="AF59" s="5"/>
      <c r="AG59" s="1"/>
      <c r="AH59" s="69"/>
      <c r="AI59" s="1"/>
    </row>
    <row r="60" spans="1:35" ht="12.75" customHeight="1" x14ac:dyDescent="0.15">
      <c r="A60" s="1"/>
      <c r="C60" s="88"/>
      <c r="D60" s="5"/>
      <c r="E60" s="3"/>
      <c r="F60" s="6"/>
      <c r="G60" s="6"/>
      <c r="H60" s="69"/>
      <c r="I60" s="69"/>
      <c r="J60" s="69"/>
      <c r="K60" s="69"/>
      <c r="L60" s="69"/>
      <c r="M60" s="69"/>
      <c r="N60" s="69"/>
      <c r="O60" s="69"/>
      <c r="P60" s="69"/>
      <c r="Q60" s="69"/>
      <c r="R60" s="69"/>
      <c r="S60" s="69"/>
      <c r="T60" s="69"/>
      <c r="U60" s="69"/>
      <c r="V60" s="69"/>
      <c r="W60" s="69"/>
      <c r="X60" s="69"/>
      <c r="Y60" s="69"/>
      <c r="Z60" s="69"/>
      <c r="AA60" s="5"/>
      <c r="AB60" s="5"/>
      <c r="AC60" s="5"/>
      <c r="AD60" s="5"/>
      <c r="AE60" s="5"/>
      <c r="AF60" s="5"/>
      <c r="AG60" s="5"/>
      <c r="AH60" s="69"/>
      <c r="AI60" s="1"/>
    </row>
    <row r="61" spans="1:35" ht="11.25" customHeight="1" x14ac:dyDescent="0.15">
      <c r="A61" s="1"/>
      <c r="C61" s="88"/>
      <c r="D61" s="5"/>
      <c r="E61" s="3"/>
      <c r="F61" s="6"/>
      <c r="G61" s="6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5"/>
      <c r="AB61" s="5"/>
      <c r="AC61" s="5"/>
      <c r="AD61" s="5"/>
      <c r="AE61" s="5"/>
      <c r="AF61" s="5"/>
      <c r="AG61" s="5"/>
      <c r="AH61" s="69"/>
      <c r="AI61" s="1"/>
    </row>
    <row r="62" spans="1:35" ht="30" customHeight="1" x14ac:dyDescent="0.15">
      <c r="A62" s="1"/>
      <c r="C62" s="88"/>
      <c r="D62" s="5"/>
      <c r="E62" s="3"/>
      <c r="F62" s="6"/>
      <c r="G62" s="6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5"/>
      <c r="AB62" s="5"/>
      <c r="AC62" s="5"/>
      <c r="AD62" s="5"/>
      <c r="AE62" s="5"/>
      <c r="AF62" s="5"/>
      <c r="AG62" s="5"/>
      <c r="AH62" s="69"/>
      <c r="AI62" s="1"/>
    </row>
    <row r="63" spans="1:35" ht="30" customHeight="1" x14ac:dyDescent="0.15">
      <c r="A63" s="1"/>
      <c r="C63" s="88"/>
      <c r="D63" s="5"/>
      <c r="E63" s="3"/>
      <c r="F63" s="6"/>
      <c r="G63" s="6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5"/>
      <c r="AB63" s="5"/>
      <c r="AC63" s="5"/>
      <c r="AD63" s="5"/>
      <c r="AE63" s="5"/>
      <c r="AF63" s="5"/>
      <c r="AG63" s="5"/>
      <c r="AH63" s="69"/>
      <c r="AI63" s="1"/>
    </row>
    <row r="64" spans="1:35" ht="30" customHeight="1" x14ac:dyDescent="0.15">
      <c r="A64" s="1"/>
      <c r="C64" s="88"/>
      <c r="D64" s="5"/>
      <c r="E64" s="3"/>
      <c r="F64" s="6"/>
      <c r="G64" s="6"/>
      <c r="H64" s="69"/>
      <c r="I64" s="69"/>
      <c r="J64" s="69"/>
      <c r="K64" s="69"/>
      <c r="L64" s="69"/>
      <c r="M64" s="69"/>
      <c r="N64" s="69"/>
      <c r="O64" s="69"/>
      <c r="P64" s="69"/>
      <c r="Q64" s="69"/>
      <c r="R64" s="69"/>
      <c r="S64" s="69"/>
      <c r="T64" s="69"/>
      <c r="U64" s="69"/>
      <c r="V64" s="69"/>
      <c r="W64" s="69"/>
      <c r="X64" s="69"/>
      <c r="Y64" s="69"/>
      <c r="Z64" s="69"/>
      <c r="AA64" s="6"/>
      <c r="AB64" s="6"/>
      <c r="AC64" s="6"/>
      <c r="AD64" s="6"/>
      <c r="AE64" s="5"/>
      <c r="AF64" s="6"/>
      <c r="AG64" s="6"/>
      <c r="AH64" s="113"/>
      <c r="AI64" s="1"/>
    </row>
    <row r="65" spans="1:35" ht="30" customHeight="1" x14ac:dyDescent="0.15">
      <c r="A65" s="1"/>
      <c r="C65" s="88"/>
      <c r="D65" s="5"/>
      <c r="E65" s="3"/>
      <c r="F65" s="6"/>
      <c r="G65" s="6"/>
      <c r="H65" s="69"/>
      <c r="I65" s="69"/>
      <c r="J65" s="69"/>
      <c r="K65" s="69"/>
      <c r="L65" s="69"/>
      <c r="M65" s="69"/>
      <c r="N65" s="69"/>
      <c r="O65" s="69"/>
      <c r="P65" s="69"/>
      <c r="Q65" s="69"/>
      <c r="R65" s="69"/>
      <c r="S65" s="69"/>
      <c r="T65" s="69"/>
      <c r="U65" s="69"/>
      <c r="V65" s="69"/>
      <c r="W65" s="69"/>
      <c r="X65" s="69"/>
      <c r="Y65" s="69"/>
      <c r="Z65" s="69"/>
      <c r="AA65" s="69"/>
      <c r="AB65" s="1"/>
      <c r="AC65" s="4"/>
      <c r="AD65" s="4"/>
      <c r="AE65" s="69"/>
      <c r="AF65" s="69"/>
      <c r="AH65" s="1"/>
      <c r="AI65" s="1"/>
    </row>
    <row r="66" spans="1:35" ht="30" customHeight="1" x14ac:dyDescent="0.15">
      <c r="A66" s="1"/>
      <c r="C66" s="88"/>
      <c r="D66" s="5"/>
      <c r="E66" s="3"/>
      <c r="F66" s="6"/>
      <c r="G66" s="6"/>
      <c r="H66" s="69"/>
      <c r="I66" s="69"/>
      <c r="J66" s="69"/>
      <c r="K66" s="69"/>
      <c r="L66" s="69"/>
      <c r="M66" s="69"/>
      <c r="N66" s="69"/>
      <c r="O66" s="69"/>
      <c r="P66" s="69"/>
      <c r="Q66" s="69"/>
      <c r="R66" s="69"/>
      <c r="S66" s="69"/>
      <c r="T66" s="69"/>
      <c r="U66" s="69"/>
      <c r="V66" s="69"/>
      <c r="W66" s="69"/>
      <c r="X66" s="69"/>
      <c r="Y66" s="69"/>
      <c r="Z66" s="69"/>
      <c r="AA66" s="69"/>
      <c r="AB66" s="1"/>
      <c r="AC66" s="4"/>
      <c r="AD66" s="4"/>
      <c r="AE66" s="69"/>
      <c r="AF66" s="69"/>
      <c r="AH66" s="1"/>
      <c r="AI66" s="1"/>
    </row>
    <row r="67" spans="1:35" ht="30" customHeight="1" x14ac:dyDescent="0.15">
      <c r="A67" s="1"/>
      <c r="C67" s="88"/>
      <c r="D67" s="5"/>
      <c r="E67" s="3"/>
      <c r="F67" s="6"/>
      <c r="G67" s="6"/>
      <c r="H67" s="69"/>
      <c r="I67" s="69"/>
      <c r="J67" s="69"/>
      <c r="K67" s="69"/>
      <c r="L67" s="69"/>
      <c r="M67" s="69"/>
      <c r="N67" s="69"/>
      <c r="O67" s="69"/>
      <c r="P67" s="69"/>
      <c r="Q67" s="69"/>
      <c r="R67" s="69"/>
      <c r="S67" s="69"/>
      <c r="T67" s="69"/>
      <c r="U67" s="69"/>
      <c r="V67" s="69"/>
      <c r="W67" s="69"/>
      <c r="X67" s="69"/>
      <c r="Y67" s="69"/>
      <c r="Z67" s="69"/>
      <c r="AA67" s="69"/>
      <c r="AB67" s="1"/>
      <c r="AC67" s="4"/>
      <c r="AD67" s="4"/>
      <c r="AE67" s="69"/>
      <c r="AF67" s="69"/>
      <c r="AH67" s="1"/>
      <c r="AI67" s="1"/>
    </row>
  </sheetData>
  <sheetProtection algorithmName="SHA-512" hashValue="wPiyN5CfQklkmaQpU4w+aAXPjOMCFCXnz62IZzmH6JSJRuKIf+wnl9HuMzXg+YtC7uf0hxO3mKkZmuZmWRzO1g==" saltValue="tdfvyj1cJQTfgIeyDUAHFQ==" spinCount="100000" sheet="1" autoFilter="0"/>
  <autoFilter ref="AE1:AE68" xr:uid="{00000000-0009-0000-0000-000000000000}"/>
  <sortState xmlns:xlrd2="http://schemas.microsoft.com/office/spreadsheetml/2017/richdata2" ref="A27:A48">
    <sortCondition ref="A27:A48"/>
  </sortState>
  <customSheetViews>
    <customSheetView guid="{2F410863-295B-49EE-8779-BE92BCE954DF}" showPageBreaks="1" showGridLines="0" zeroValues="0" fitToPage="1" printArea="1" showAutoFilter="1" hiddenColumns="1" showRuler="0">
      <selection activeCell="A9" sqref="A9"/>
      <rowBreaks count="30" manualBreakCount="30">
        <brk id="74" max="27" man="1"/>
        <brk id="76" max="27" man="1"/>
        <brk id="152" max="27" man="1"/>
        <brk id="229" max="27" man="1"/>
        <brk id="307" max="27" man="1"/>
        <brk id="384" max="27" man="1"/>
        <brk id="446" max="29" man="1"/>
        <brk id="462" max="27" man="1"/>
        <brk id="464" max="27" man="1"/>
        <brk id="540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1007" max="27" man="1"/>
        <brk id="1009" max="27" man="1"/>
        <brk id="1088" max="27" man="1"/>
        <brk id="1090" max="27" man="1"/>
        <brk id="1166" max="27" man="1"/>
        <brk id="1187" max="29" man="1"/>
        <brk id="1245" max="27" man="1"/>
        <brk id="1323" max="27" man="1"/>
        <brk id="1383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BAEA1234-31A7-B248-8E9A-A1FD1ECDB159}"/>
    </customSheetView>
    <customSheetView guid="{F48A945A-E99E-4940-A554-1221E692694E}" showPageBreaks="1" showGridLines="0" zeroValues="0" fitToPage="1" printArea="1" showAutoFilter="1" topLeftCell="A802">
      <selection activeCell="AD802" sqref="AD802"/>
      <rowBreaks count="46" manualBreakCount="46">
        <brk id="74" max="27" man="1"/>
        <brk id="76" max="27" man="1"/>
        <brk id="147" max="27" man="1"/>
        <brk id="157" max="27" man="1"/>
        <brk id="231" max="27" man="1"/>
        <brk id="238" max="27" man="1"/>
        <brk id="309" max="27" man="1"/>
        <brk id="319" max="27" man="1"/>
        <brk id="386" max="27" man="1"/>
        <brk id="400" max="27" man="1"/>
        <brk id="448" max="29" man="1"/>
        <brk id="464" max="27" man="1"/>
        <brk id="466" max="27" man="1"/>
        <brk id="481" max="27" man="1"/>
        <brk id="542" max="27" man="1"/>
        <brk id="544" max="27" man="1"/>
        <brk id="562" max="27" man="1"/>
        <brk id="615" max="27" man="1"/>
        <brk id="643" max="27" man="1"/>
        <brk id="674" max="29" man="1"/>
        <brk id="697" max="27" man="1"/>
        <brk id="699" max="27" man="1"/>
        <brk id="724" max="27" man="1"/>
        <brk id="775" max="27" man="1"/>
        <brk id="777" max="27" man="1"/>
        <brk id="805" max="27" man="1"/>
        <brk id="853" max="27" man="1"/>
        <brk id="855" max="27" man="1"/>
        <brk id="886" max="27" man="1"/>
        <brk id="931" max="27" man="1"/>
        <brk id="932" max="27" man="1"/>
        <brk id="967" max="27" man="1"/>
        <brk id="1009" max="27" man="1"/>
        <brk id="1011" max="27" man="1"/>
        <brk id="1048" max="27" man="1"/>
        <brk id="1090" max="27" man="1"/>
        <brk id="1092" max="27" man="1"/>
        <brk id="1129" max="27" man="1"/>
        <brk id="1168" max="27" man="1"/>
        <brk id="1189" max="29" man="1"/>
        <brk id="1211" max="27" man="1"/>
        <brk id="1247" max="27" man="1"/>
        <brk id="1292" max="27" man="1"/>
        <brk id="1325" max="27" man="1"/>
        <brk id="1373" max="27" man="1"/>
        <brk id="1385" max="27" man="1"/>
      </rowBreaks>
      <pageMargins left="0" right="0" top="0" bottom="0" header="0" footer="0"/>
      <printOptions horizontalCentered="1"/>
      <pageSetup scale="82" fitToHeight="32" orientation="portrait" horizontalDpi="4294967294"/>
      <headerFooter alignWithMargins="0">
        <oddHeader>&amp;Rprinted on: &amp;D</oddHeader>
      </headerFooter>
      <autoFilter ref="B1" xr:uid="{13629147-88CC-1E4D-9BA6-7A6EC22AF377}"/>
    </customSheetView>
    <customSheetView guid="{71F486F7-AC23-4012-92EA-60EEE621ADFF}" showPageBreaks="1" showGridLines="0" zeroValues="0" fitToPage="1" printArea="1" showAutoFilter="1" hiddenColumns="1">
      <selection activeCell="E1" sqref="E1"/>
      <rowBreaks count="40" manualBreakCount="40">
        <brk id="73" max="27" man="1"/>
        <brk id="74" max="27" man="1"/>
        <brk id="151" max="27" man="1"/>
        <brk id="152" max="27" man="1"/>
        <brk id="229" max="27" man="1"/>
        <brk id="307" max="27" man="1"/>
        <brk id="384" max="27" man="1"/>
        <brk id="385" max="27" man="1"/>
        <brk id="446" max="29" man="1"/>
        <brk id="462" max="27" man="1"/>
        <brk id="463" max="27" man="1"/>
        <brk id="464" max="27" man="1"/>
        <brk id="540" max="27" man="1"/>
        <brk id="541" max="27" man="1"/>
        <brk id="542" max="27" man="1"/>
        <brk id="619" max="27" man="1"/>
        <brk id="672" max="29" man="1"/>
        <brk id="695" max="27" man="1"/>
        <brk id="697" max="27" man="1"/>
        <brk id="773" max="27" man="1"/>
        <brk id="775" max="27" man="1"/>
        <brk id="851" max="27" man="1"/>
        <brk id="853" max="27" man="1"/>
        <brk id="929" max="27" man="1"/>
        <brk id="930" max="27" man="1"/>
        <brk id="931" max="27" man="1"/>
        <brk id="1007" max="27" man="1"/>
        <brk id="1009" max="27" man="1"/>
        <brk id="1087" max="27" man="1"/>
        <brk id="1088" max="27" man="1"/>
        <brk id="1090" max="27" man="1"/>
        <brk id="1165" max="27" man="1"/>
        <brk id="1166" max="27" man="1"/>
        <brk id="1187" max="29" man="1"/>
        <brk id="1243" max="27" man="1"/>
        <brk id="1245" max="27" man="1"/>
        <brk id="1321" max="27" man="1"/>
        <brk id="1323" max="27" man="1"/>
        <brk id="1383" max="27" man="1"/>
        <brk id="1398" max="27" man="1"/>
      </rowBreaks>
      <pageMargins left="0" right="0" top="0" bottom="0" header="0" footer="0"/>
      <printOptions horizontalCentered="1"/>
      <pageSetup scale="83" fitToHeight="32" orientation="portrait" horizontalDpi="4294967294"/>
      <headerFooter alignWithMargins="0">
        <oddHeader>&amp;Rprinted on: &amp;D</oddHeader>
      </headerFooter>
      <autoFilter ref="B1" xr:uid="{1EEA0B78-0485-2D43-9E5F-598D22CF0759}"/>
    </customSheetView>
  </customSheetViews>
  <mergeCells count="133">
    <mergeCell ref="H26:K26"/>
    <mergeCell ref="AB21:AC21"/>
    <mergeCell ref="V21:W21"/>
    <mergeCell ref="Y21:Z21"/>
    <mergeCell ref="S21:T21"/>
    <mergeCell ref="M23:N23"/>
    <mergeCell ref="P21:Q21"/>
    <mergeCell ref="K21:N21"/>
    <mergeCell ref="M22:N22"/>
    <mergeCell ref="S22:T22"/>
    <mergeCell ref="V22:W22"/>
    <mergeCell ref="P22:Q22"/>
    <mergeCell ref="Y26:Z26"/>
    <mergeCell ref="A58:Z58"/>
    <mergeCell ref="A57:Z57"/>
    <mergeCell ref="A56:Z56"/>
    <mergeCell ref="Y54:Z54"/>
    <mergeCell ref="H42:K42"/>
    <mergeCell ref="H35:K35"/>
    <mergeCell ref="H51:K51"/>
    <mergeCell ref="H52:K52"/>
    <mergeCell ref="Y50:Z50"/>
    <mergeCell ref="S43:T43"/>
    <mergeCell ref="V43:W43"/>
    <mergeCell ref="Y43:Z43"/>
    <mergeCell ref="Y38:Z38"/>
    <mergeCell ref="P53:Q53"/>
    <mergeCell ref="S53:T53"/>
    <mergeCell ref="V53:W53"/>
    <mergeCell ref="A6:Z6"/>
    <mergeCell ref="B11:C11"/>
    <mergeCell ref="H23:K23"/>
    <mergeCell ref="P11:U11"/>
    <mergeCell ref="J18:Z18"/>
    <mergeCell ref="G17:I17"/>
    <mergeCell ref="J17:M17"/>
    <mergeCell ref="N17:Z17"/>
    <mergeCell ref="P20:Z20"/>
    <mergeCell ref="B15:I15"/>
    <mergeCell ref="E18:F18"/>
    <mergeCell ref="P8:Z8"/>
    <mergeCell ref="P9:Z9"/>
    <mergeCell ref="P10:Z10"/>
    <mergeCell ref="P12:Z12"/>
    <mergeCell ref="W11:Z11"/>
    <mergeCell ref="B8:I8"/>
    <mergeCell ref="B12:I12"/>
    <mergeCell ref="B13:I13"/>
    <mergeCell ref="B14:I14"/>
    <mergeCell ref="Y23:Z23"/>
    <mergeCell ref="B9:I9"/>
    <mergeCell ref="B10:I10"/>
    <mergeCell ref="S23:T23"/>
    <mergeCell ref="P13:Z13"/>
    <mergeCell ref="P14:Z14"/>
    <mergeCell ref="P15:Z15"/>
    <mergeCell ref="Y22:Z22"/>
    <mergeCell ref="V23:W23"/>
    <mergeCell ref="E11:I11"/>
    <mergeCell ref="G18:I18"/>
    <mergeCell ref="B20:I20"/>
    <mergeCell ref="B21:I21"/>
    <mergeCell ref="B19:I19"/>
    <mergeCell ref="J19:M19"/>
    <mergeCell ref="N19:O19"/>
    <mergeCell ref="P23:Q23"/>
    <mergeCell ref="Y33:Z33"/>
    <mergeCell ref="Y31:Z31"/>
    <mergeCell ref="Y28:Z28"/>
    <mergeCell ref="Y29:Z29"/>
    <mergeCell ref="Y27:Z27"/>
    <mergeCell ref="Y30:Z30"/>
    <mergeCell ref="Y32:Z32"/>
    <mergeCell ref="H31:K31"/>
    <mergeCell ref="H30:K30"/>
    <mergeCell ref="H29:K29"/>
    <mergeCell ref="H28:K28"/>
    <mergeCell ref="H27:K27"/>
    <mergeCell ref="H32:K32"/>
    <mergeCell ref="Y34:Z34"/>
    <mergeCell ref="Y35:Z35"/>
    <mergeCell ref="Y42:Z42"/>
    <mergeCell ref="Y37:Z37"/>
    <mergeCell ref="Y41:Z41"/>
    <mergeCell ref="H41:K41"/>
    <mergeCell ref="H37:K37"/>
    <mergeCell ref="H38:K38"/>
    <mergeCell ref="H33:K33"/>
    <mergeCell ref="H34:K34"/>
    <mergeCell ref="Y53:Z53"/>
    <mergeCell ref="Y47:Z47"/>
    <mergeCell ref="Y48:Z48"/>
    <mergeCell ref="Y49:Z49"/>
    <mergeCell ref="Y52:Z52"/>
    <mergeCell ref="Y51:Z51"/>
    <mergeCell ref="P43:Q43"/>
    <mergeCell ref="H46:K46"/>
    <mergeCell ref="H50:K50"/>
    <mergeCell ref="H48:K48"/>
    <mergeCell ref="H49:K49"/>
    <mergeCell ref="H47:K47"/>
    <mergeCell ref="C47:D47"/>
    <mergeCell ref="C48:D48"/>
    <mergeCell ref="C49:D49"/>
    <mergeCell ref="C50:D50"/>
    <mergeCell ref="C51:D51"/>
    <mergeCell ref="C52:D52"/>
    <mergeCell ref="Y46:Z46"/>
    <mergeCell ref="C22:D23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C35:D35"/>
    <mergeCell ref="C37:D37"/>
    <mergeCell ref="C38:D38"/>
    <mergeCell ref="C41:D41"/>
    <mergeCell ref="C42:D42"/>
    <mergeCell ref="C46:D46"/>
    <mergeCell ref="C40:D40"/>
    <mergeCell ref="H40:K40"/>
    <mergeCell ref="Y40:Z40"/>
    <mergeCell ref="C36:D36"/>
    <mergeCell ref="H36:K36"/>
    <mergeCell ref="Y36:Z36"/>
    <mergeCell ref="C39:D39"/>
    <mergeCell ref="H39:K39"/>
    <mergeCell ref="Y39:Z39"/>
  </mergeCells>
  <phoneticPr fontId="0" type="noConversion"/>
  <conditionalFormatting sqref="C26:C42">
    <cfRule type="cellIs" dxfId="1" priority="26" stopIfTrue="1" operator="notEqual">
      <formula>#REF!</formula>
    </cfRule>
  </conditionalFormatting>
  <conditionalFormatting sqref="C46:C52">
    <cfRule type="cellIs" dxfId="0" priority="14" stopIfTrue="1" operator="notEqual">
      <formula>#REF!</formula>
    </cfRule>
  </conditionalFormatting>
  <dataValidations count="1">
    <dataValidation type="list" allowBlank="1" showInputMessage="1" showErrorMessage="1" sqref="N19:O19" xr:uid="{210D39D6-1447-9C48-8578-34D57AA2B83E}">
      <formula1>$AG$17:$AG$18</formula1>
    </dataValidation>
  </dataValidations>
  <printOptions horizontalCentered="1"/>
  <pageMargins left="0" right="0" top="0.36" bottom="0.13" header="0.18" footer="0.05"/>
  <pageSetup scale="94" orientation="portrait" r:id="rId1"/>
  <headerFooter alignWithMargins="0">
    <oddHeader>&amp;Rprinted on: &amp;D</oddHeader>
    <oddFooter>&amp;C&amp;Pof&amp;N</oddFooter>
  </headerFooter>
  <ignoredErrors>
    <ignoredError sqref="A44:B44 A53:B53 G46:L46 E28:E29 E42 A56:B63 A55:B55 T55:Y55 A54:B54 X54 X26 A43:B43 R43 U43 X43 X46:Y46 R53 U53 X53:Y53 E26 E45:Z45 E31 E38 E33 I33:L33 G33 G49:L49 G52:L52 E52 A45 I42:L42 O43 O53 E49 Z54 E46 E47:E48 G47:L48 E44:Z44 E53:M53 E56:Z63 E55:R55 E54:V54 E43:M43 G28:L29 G42 G26:L26 G31:L31 G38:L38" unlockedFormula="1"/>
    <ignoredError sqref="F49 F46 F47:F48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33FD6-7EDF-AB4F-B7B8-D7573BA17149}">
  <dimension ref="A1:Q40"/>
  <sheetViews>
    <sheetView zoomScale="130" zoomScaleNormal="130" workbookViewId="0">
      <selection activeCell="C2" sqref="C2"/>
    </sheetView>
  </sheetViews>
  <sheetFormatPr baseColWidth="10" defaultColWidth="11.5" defaultRowHeight="13" x14ac:dyDescent="0.2"/>
  <cols>
    <col min="1" max="1" width="10.83203125" style="8"/>
    <col min="2" max="2" width="20.6640625" style="8" customWidth="1"/>
    <col min="3" max="3" width="27.6640625" style="17" customWidth="1"/>
    <col min="4" max="4" width="7" style="45" customWidth="1"/>
    <col min="6" max="6" width="10.83203125" style="140"/>
    <col min="7" max="7" width="20.83203125" style="140" customWidth="1"/>
    <col min="8" max="8" width="10.83203125" style="141"/>
    <col min="9" max="9" width="15.6640625" style="143" customWidth="1"/>
    <col min="10" max="10" width="10.83203125" style="140"/>
    <col min="11" max="11" width="20.83203125" style="140" customWidth="1"/>
    <col min="12" max="12" width="10.83203125" style="141"/>
    <col min="13" max="13" width="15.6640625" style="143" customWidth="1"/>
    <col min="14" max="14" width="10.83203125" style="140"/>
    <col min="15" max="15" width="20.83203125" style="140" customWidth="1"/>
    <col min="16" max="16" width="10.83203125" style="141"/>
    <col min="17" max="17" width="15.6640625" style="143" customWidth="1"/>
  </cols>
  <sheetData>
    <row r="1" spans="1:17" x14ac:dyDescent="0.2">
      <c r="A1" s="139" t="s">
        <v>77</v>
      </c>
      <c r="B1" s="139" t="s">
        <v>78</v>
      </c>
      <c r="C1" s="152" t="s">
        <v>38</v>
      </c>
      <c r="D1" s="153" t="s">
        <v>83</v>
      </c>
      <c r="E1" s="138" t="s">
        <v>79</v>
      </c>
      <c r="F1" s="144" t="s">
        <v>33</v>
      </c>
      <c r="G1" s="144" t="s">
        <v>80</v>
      </c>
      <c r="H1" s="144" t="s">
        <v>81</v>
      </c>
      <c r="I1" s="142" t="s">
        <v>82</v>
      </c>
      <c r="J1" s="145" t="s">
        <v>33</v>
      </c>
      <c r="K1" s="145" t="s">
        <v>80</v>
      </c>
      <c r="L1" s="145" t="s">
        <v>81</v>
      </c>
      <c r="M1" s="146" t="s">
        <v>82</v>
      </c>
      <c r="N1" s="147" t="s">
        <v>33</v>
      </c>
      <c r="O1" s="147" t="s">
        <v>80</v>
      </c>
      <c r="P1" s="147" t="s">
        <v>81</v>
      </c>
      <c r="Q1" s="148" t="s">
        <v>82</v>
      </c>
    </row>
    <row r="2" spans="1:17" x14ac:dyDescent="0.2">
      <c r="A2" s="154"/>
      <c r="B2" s="155"/>
      <c r="C2" s="149" t="s">
        <v>45</v>
      </c>
      <c r="D2" s="161">
        <v>4976102</v>
      </c>
      <c r="E2" s="157">
        <v>19049</v>
      </c>
      <c r="F2" s="158">
        <f>'2025 Finished Grass - V4'!$P$21</f>
        <v>45754</v>
      </c>
      <c r="G2" s="158">
        <f>'2025 Finished Grass - V4'!$P$21</f>
        <v>45754</v>
      </c>
      <c r="H2" s="159" t="str">
        <f>'2025 Finished Grass - V4'!$P$26</f>
        <v>S/O</v>
      </c>
      <c r="I2" s="160"/>
      <c r="J2" s="158">
        <f>'2025 Finished Grass - V4'!$S$21</f>
        <v>45768</v>
      </c>
      <c r="K2" s="158">
        <f>'2025 Finished Grass - V4'!$S$21</f>
        <v>45768</v>
      </c>
      <c r="L2" s="159" t="str">
        <f>'2025 Finished Grass - V4'!$S$26</f>
        <v>S/O</v>
      </c>
      <c r="M2" s="160"/>
      <c r="N2" s="158">
        <f>'2025 Finished Grass - V4'!$V$21</f>
        <v>45782</v>
      </c>
      <c r="O2" s="158">
        <f>'2025 Finished Grass - V4'!$V$21</f>
        <v>45782</v>
      </c>
      <c r="P2" s="159" t="str">
        <f>'2025 Finished Grass - V4'!$V$26</f>
        <v>S/O</v>
      </c>
    </row>
    <row r="3" spans="1:17" x14ac:dyDescent="0.2">
      <c r="A3" s="154"/>
      <c r="B3" s="155"/>
      <c r="C3" s="150" t="s">
        <v>48</v>
      </c>
      <c r="D3" s="161">
        <v>4976142</v>
      </c>
      <c r="E3" s="157">
        <v>19050</v>
      </c>
      <c r="F3" s="158">
        <f>'2025 Finished Grass - V4'!$P$21</f>
        <v>45754</v>
      </c>
      <c r="G3" s="158">
        <f>'2025 Finished Grass - V4'!$P$21</f>
        <v>45754</v>
      </c>
      <c r="H3" s="159" t="str">
        <f>'2025 Finished Grass - V4'!$P$27</f>
        <v>S/O</v>
      </c>
      <c r="I3" s="160"/>
      <c r="J3" s="158">
        <f>'2025 Finished Grass - V4'!$S$21</f>
        <v>45768</v>
      </c>
      <c r="K3" s="158">
        <f>'2025 Finished Grass - V4'!$S$21</f>
        <v>45768</v>
      </c>
      <c r="L3" s="159" t="str">
        <f>'2025 Finished Grass - V4'!$S$27</f>
        <v>S/O</v>
      </c>
      <c r="M3" s="160"/>
      <c r="N3" s="158">
        <f>'2025 Finished Grass - V4'!$V$21</f>
        <v>45782</v>
      </c>
      <c r="O3" s="158">
        <f>'2025 Finished Grass - V4'!$V$21</f>
        <v>45782</v>
      </c>
      <c r="P3" s="159" t="str">
        <f>'2025 Finished Grass - V4'!$V$27</f>
        <v>S/O</v>
      </c>
    </row>
    <row r="4" spans="1:17" x14ac:dyDescent="0.2">
      <c r="A4" s="154"/>
      <c r="B4" s="155"/>
      <c r="C4" s="150" t="s">
        <v>49</v>
      </c>
      <c r="D4" s="161">
        <v>4976552</v>
      </c>
      <c r="E4" s="157">
        <v>19052</v>
      </c>
      <c r="F4" s="158">
        <f>'2025 Finished Grass - V4'!$P$21</f>
        <v>45754</v>
      </c>
      <c r="G4" s="158">
        <f>'2025 Finished Grass - V4'!$P$21</f>
        <v>45754</v>
      </c>
      <c r="H4" s="159" t="str">
        <f>'2025 Finished Grass - V4'!$P$28</f>
        <v>S/O</v>
      </c>
      <c r="I4" s="160"/>
      <c r="J4" s="158">
        <f>'2025 Finished Grass - V4'!$S$21</f>
        <v>45768</v>
      </c>
      <c r="K4" s="158">
        <f>'2025 Finished Grass - V4'!$S$21</f>
        <v>45768</v>
      </c>
      <c r="L4" s="159" t="str">
        <f>'2025 Finished Grass - V4'!$S$28</f>
        <v>S/O</v>
      </c>
      <c r="M4" s="160"/>
      <c r="N4" s="158">
        <f>'2025 Finished Grass - V4'!$V$21</f>
        <v>45782</v>
      </c>
      <c r="O4" s="158">
        <f>'2025 Finished Grass - V4'!$V$21</f>
        <v>45782</v>
      </c>
      <c r="P4" s="159" t="str">
        <f>'2025 Finished Grass - V4'!$V$28</f>
        <v>S/O</v>
      </c>
    </row>
    <row r="5" spans="1:17" x14ac:dyDescent="0.2">
      <c r="A5" s="154"/>
      <c r="B5" s="155"/>
      <c r="C5" s="150" t="s">
        <v>52</v>
      </c>
      <c r="D5" s="161">
        <v>4976592</v>
      </c>
      <c r="E5" s="157">
        <v>19053</v>
      </c>
      <c r="F5" s="158">
        <f>'2025 Finished Grass - V4'!$P$21</f>
        <v>45754</v>
      </c>
      <c r="G5" s="158">
        <f>'2025 Finished Grass - V4'!$P$21</f>
        <v>45754</v>
      </c>
      <c r="H5" s="159" t="str">
        <f>'2025 Finished Grass - V4'!$P$29</f>
        <v>S/O</v>
      </c>
      <c r="I5" s="160"/>
      <c r="J5" s="158">
        <f>'2025 Finished Grass - V4'!$S$21</f>
        <v>45768</v>
      </c>
      <c r="K5" s="158">
        <f>'2025 Finished Grass - V4'!$S$21</f>
        <v>45768</v>
      </c>
      <c r="L5" s="159" t="str">
        <f>'2025 Finished Grass - V4'!$S$29</f>
        <v>S/O</v>
      </c>
      <c r="M5" s="160"/>
      <c r="N5" s="158">
        <f>'2025 Finished Grass - V4'!$V$21</f>
        <v>45782</v>
      </c>
      <c r="O5" s="158">
        <f>'2025 Finished Grass - V4'!$V$21</f>
        <v>45782</v>
      </c>
      <c r="P5" s="159" t="str">
        <f>'2025 Finished Grass - V4'!$V$29</f>
        <v>S/O</v>
      </c>
    </row>
    <row r="6" spans="1:17" x14ac:dyDescent="0.2">
      <c r="A6" s="154"/>
      <c r="B6" s="155"/>
      <c r="C6" s="150" t="s">
        <v>53</v>
      </c>
      <c r="D6" s="161">
        <v>4976652</v>
      </c>
      <c r="E6" s="157">
        <v>19056</v>
      </c>
      <c r="F6" s="158">
        <f>'2025 Finished Grass - V4'!$P$21</f>
        <v>45754</v>
      </c>
      <c r="G6" s="158">
        <f>'2025 Finished Grass - V4'!$P$21</f>
        <v>45754</v>
      </c>
      <c r="H6" s="159" t="str">
        <f>'2025 Finished Grass - V4'!$P$30</f>
        <v>S/O</v>
      </c>
      <c r="I6" s="160"/>
      <c r="J6" s="158">
        <f>'2025 Finished Grass - V4'!$S$21</f>
        <v>45768</v>
      </c>
      <c r="K6" s="158">
        <f>'2025 Finished Grass - V4'!$S$21</f>
        <v>45768</v>
      </c>
      <c r="L6" s="159" t="str">
        <f>'2025 Finished Grass - V4'!$S$30</f>
        <v>S/O</v>
      </c>
      <c r="M6" s="160"/>
      <c r="N6" s="158">
        <f>'2025 Finished Grass - V4'!$V$21</f>
        <v>45782</v>
      </c>
      <c r="O6" s="158">
        <f>'2025 Finished Grass - V4'!$V$21</f>
        <v>45782</v>
      </c>
      <c r="P6" s="159" t="str">
        <f>'2025 Finished Grass - V4'!$V$30</f>
        <v>S/O</v>
      </c>
    </row>
    <row r="7" spans="1:17" x14ac:dyDescent="0.2">
      <c r="A7" s="154"/>
      <c r="B7" s="155"/>
      <c r="C7" s="150" t="s">
        <v>54</v>
      </c>
      <c r="D7" s="161">
        <v>4976912</v>
      </c>
      <c r="E7" s="157">
        <v>19055</v>
      </c>
      <c r="F7" s="158">
        <f>'2025 Finished Grass - V4'!$P$21</f>
        <v>45754</v>
      </c>
      <c r="G7" s="158">
        <f>'2025 Finished Grass - V4'!$P$21</f>
        <v>45754</v>
      </c>
      <c r="H7" s="159" t="str">
        <f>'2025 Finished Grass - V4'!$P$31</f>
        <v>S/O</v>
      </c>
      <c r="I7" s="160"/>
      <c r="J7" s="158">
        <f>'2025 Finished Grass - V4'!$S$21</f>
        <v>45768</v>
      </c>
      <c r="K7" s="158">
        <f>'2025 Finished Grass - V4'!$S$21</f>
        <v>45768</v>
      </c>
      <c r="L7" s="159" t="str">
        <f>'2025 Finished Grass - V4'!$S$31</f>
        <v>S/O</v>
      </c>
      <c r="M7" s="160"/>
      <c r="N7" s="158">
        <f>'2025 Finished Grass - V4'!$V$21</f>
        <v>45782</v>
      </c>
      <c r="O7" s="158">
        <f>'2025 Finished Grass - V4'!$V$21</f>
        <v>45782</v>
      </c>
      <c r="P7" s="159" t="str">
        <f>'2025 Finished Grass - V4'!$V$31</f>
        <v>S/O</v>
      </c>
    </row>
    <row r="8" spans="1:17" x14ac:dyDescent="0.2">
      <c r="A8" s="154"/>
      <c r="B8" s="155"/>
      <c r="C8" s="150" t="s">
        <v>55</v>
      </c>
      <c r="D8" s="161">
        <v>4976972</v>
      </c>
      <c r="E8" s="157">
        <v>19058</v>
      </c>
      <c r="F8" s="158">
        <f>'2025 Finished Grass - V4'!$P$21</f>
        <v>45754</v>
      </c>
      <c r="G8" s="158">
        <f>'2025 Finished Grass - V4'!$P$21</f>
        <v>45754</v>
      </c>
      <c r="H8" s="159" t="str">
        <f>'2025 Finished Grass - V4'!$P$32</f>
        <v>S/O</v>
      </c>
      <c r="I8" s="160"/>
      <c r="J8" s="158">
        <f>'2025 Finished Grass - V4'!$S$21</f>
        <v>45768</v>
      </c>
      <c r="K8" s="158">
        <f>'2025 Finished Grass - V4'!$S$21</f>
        <v>45768</v>
      </c>
      <c r="L8" s="159" t="str">
        <f>'2025 Finished Grass - V4'!$S$32</f>
        <v>S/O</v>
      </c>
      <c r="M8" s="160"/>
      <c r="N8" s="158">
        <f>'2025 Finished Grass - V4'!$V$21</f>
        <v>45782</v>
      </c>
      <c r="O8" s="158">
        <f>'2025 Finished Grass - V4'!$V$21</f>
        <v>45782</v>
      </c>
      <c r="P8" s="159" t="str">
        <f>'2025 Finished Grass - V4'!$V$32</f>
        <v>S/O</v>
      </c>
    </row>
    <row r="9" spans="1:17" x14ac:dyDescent="0.2">
      <c r="A9" s="154"/>
      <c r="B9" s="155"/>
      <c r="C9" s="150" t="s">
        <v>57</v>
      </c>
      <c r="D9" s="161">
        <v>4976962</v>
      </c>
      <c r="E9" s="157">
        <v>22001</v>
      </c>
      <c r="F9" s="158">
        <f>'2025 Finished Grass - V4'!$P$21</f>
        <v>45754</v>
      </c>
      <c r="G9" s="158">
        <f>'2025 Finished Grass - V4'!$P$21</f>
        <v>45754</v>
      </c>
      <c r="H9" s="159" t="str">
        <f>'2025 Finished Grass - V4'!$P$33</f>
        <v>S/O</v>
      </c>
      <c r="I9" s="160"/>
      <c r="J9" s="158">
        <f>'2025 Finished Grass - V4'!$S$21</f>
        <v>45768</v>
      </c>
      <c r="K9" s="158">
        <f>'2025 Finished Grass - V4'!$S$21</f>
        <v>45768</v>
      </c>
      <c r="L9" s="159" t="str">
        <f>'2025 Finished Grass - V4'!$S$33</f>
        <v>S/O</v>
      </c>
      <c r="M9" s="160"/>
      <c r="N9" s="158">
        <f>'2025 Finished Grass - V4'!$V$21</f>
        <v>45782</v>
      </c>
      <c r="O9" s="158">
        <f>'2025 Finished Grass - V4'!$V$21</f>
        <v>45782</v>
      </c>
      <c r="P9" s="159" t="str">
        <f>'2025 Finished Grass - V4'!$V$33</f>
        <v>S/O</v>
      </c>
    </row>
    <row r="10" spans="1:17" x14ac:dyDescent="0.2">
      <c r="A10" s="154"/>
      <c r="B10" s="155"/>
      <c r="C10" s="150" t="s">
        <v>97</v>
      </c>
      <c r="D10" s="161">
        <v>4978202</v>
      </c>
      <c r="E10" s="157">
        <v>26459</v>
      </c>
      <c r="F10" s="158">
        <f>'2025 Finished Grass - V4'!$P$21</f>
        <v>45754</v>
      </c>
      <c r="G10" s="158">
        <f>'2025 Finished Grass - V4'!$P$21</f>
        <v>45754</v>
      </c>
      <c r="H10" s="159" t="str">
        <f>'2025 Finished Grass - V4'!$P$34</f>
        <v>S/O</v>
      </c>
      <c r="I10" s="160"/>
      <c r="J10" s="158">
        <f>'2025 Finished Grass - V4'!$S$21</f>
        <v>45768</v>
      </c>
      <c r="K10" s="158">
        <f>'2025 Finished Grass - V4'!$S$21</f>
        <v>45768</v>
      </c>
      <c r="L10" s="159" t="str">
        <f>'2025 Finished Grass - V4'!$S$34</f>
        <v>S/O</v>
      </c>
      <c r="M10" s="160"/>
      <c r="N10" s="158">
        <f>'2025 Finished Grass - V4'!$V$21</f>
        <v>45782</v>
      </c>
      <c r="O10" s="158">
        <f>'2025 Finished Grass - V4'!$V$21</f>
        <v>45782</v>
      </c>
      <c r="P10" s="159" t="str">
        <f>'2025 Finished Grass - V4'!$V$34</f>
        <v>S/O</v>
      </c>
    </row>
    <row r="11" spans="1:17" x14ac:dyDescent="0.2">
      <c r="A11" s="154"/>
      <c r="B11" s="155"/>
      <c r="C11" s="150" t="s">
        <v>60</v>
      </c>
      <c r="D11" s="161">
        <v>4977012</v>
      </c>
      <c r="E11" s="157">
        <v>19060</v>
      </c>
      <c r="F11" s="158">
        <f>'2025 Finished Grass - V4'!$P$21</f>
        <v>45754</v>
      </c>
      <c r="G11" s="158">
        <f>'2025 Finished Grass - V4'!$P$21</f>
        <v>45754</v>
      </c>
      <c r="H11" s="159" t="str">
        <f>'2025 Finished Grass - V4'!$P$35</f>
        <v>S/O</v>
      </c>
      <c r="I11" s="160"/>
      <c r="J11" s="158">
        <f>'2025 Finished Grass - V4'!$S$21</f>
        <v>45768</v>
      </c>
      <c r="K11" s="158">
        <f>'2025 Finished Grass - V4'!$S$21</f>
        <v>45768</v>
      </c>
      <c r="L11" s="159" t="str">
        <f>'2025 Finished Grass - V4'!$S$35</f>
        <v>S/O</v>
      </c>
      <c r="M11" s="160"/>
      <c r="N11" s="158">
        <f>'2025 Finished Grass - V4'!$V$21</f>
        <v>45782</v>
      </c>
      <c r="O11" s="158">
        <f>'2025 Finished Grass - V4'!$V$21</f>
        <v>45782</v>
      </c>
      <c r="P11" s="159" t="str">
        <f>'2025 Finished Grass - V4'!$V$35</f>
        <v>S/O</v>
      </c>
    </row>
    <row r="12" spans="1:17" x14ac:dyDescent="0.2">
      <c r="A12" s="154"/>
      <c r="B12" s="155"/>
      <c r="C12" s="150" t="s">
        <v>93</v>
      </c>
      <c r="D12" s="161">
        <v>4977087</v>
      </c>
      <c r="E12" s="157">
        <v>28085</v>
      </c>
      <c r="F12" s="158">
        <f>'2025 Finished Grass - V4'!$P$21</f>
        <v>45754</v>
      </c>
      <c r="G12" s="158">
        <f>'2025 Finished Grass - V4'!$P$21</f>
        <v>45754</v>
      </c>
      <c r="H12" s="159" t="str">
        <f>'2025 Finished Grass - V4'!$P$36</f>
        <v>S/O</v>
      </c>
      <c r="I12" s="160"/>
      <c r="J12" s="158">
        <f>'2025 Finished Grass - V4'!$S$21</f>
        <v>45768</v>
      </c>
      <c r="K12" s="158">
        <f>'2025 Finished Grass - V4'!$S$21</f>
        <v>45768</v>
      </c>
      <c r="L12" s="159" t="str">
        <f>'2025 Finished Grass - V4'!$S$36</f>
        <v>S/O</v>
      </c>
      <c r="M12" s="160"/>
      <c r="N12" s="158">
        <f>'2025 Finished Grass - V4'!$V$21</f>
        <v>45782</v>
      </c>
      <c r="O12" s="158">
        <f>'2025 Finished Grass - V4'!$V$21</f>
        <v>45782</v>
      </c>
      <c r="P12" s="159" t="str">
        <f>'2025 Finished Grass - V4'!$V$36</f>
        <v>S/O</v>
      </c>
    </row>
    <row r="13" spans="1:17" x14ac:dyDescent="0.2">
      <c r="A13" s="154"/>
      <c r="B13" s="155"/>
      <c r="C13" s="150" t="s">
        <v>62</v>
      </c>
      <c r="D13" s="161">
        <v>4977032</v>
      </c>
      <c r="E13" s="157">
        <v>22000</v>
      </c>
      <c r="F13" s="158">
        <f>'2025 Finished Grass - V4'!$P$21</f>
        <v>45754</v>
      </c>
      <c r="G13" s="158">
        <f>'2025 Finished Grass - V4'!$P$21</f>
        <v>45754</v>
      </c>
      <c r="H13" s="159" t="str">
        <f>'2025 Finished Grass - V4'!$P$37</f>
        <v>S/O</v>
      </c>
      <c r="I13" s="160"/>
      <c r="J13" s="158">
        <f>'2025 Finished Grass - V4'!$S$21</f>
        <v>45768</v>
      </c>
      <c r="K13" s="158">
        <f>'2025 Finished Grass - V4'!$S$21</f>
        <v>45768</v>
      </c>
      <c r="L13" s="159" t="str">
        <f>'2025 Finished Grass - V4'!$S$37</f>
        <v>S/O</v>
      </c>
      <c r="M13" s="160"/>
      <c r="N13" s="158">
        <f>'2025 Finished Grass - V4'!$V$21</f>
        <v>45782</v>
      </c>
      <c r="O13" s="158">
        <f>'2025 Finished Grass - V4'!$V$21</f>
        <v>45782</v>
      </c>
      <c r="P13" s="159" t="str">
        <f>'2025 Finished Grass - V4'!$V$37</f>
        <v>S/O</v>
      </c>
    </row>
    <row r="14" spans="1:17" x14ac:dyDescent="0.2">
      <c r="A14" s="154"/>
      <c r="B14" s="155"/>
      <c r="C14" s="150" t="s">
        <v>90</v>
      </c>
      <c r="D14" s="161">
        <v>4977042</v>
      </c>
      <c r="E14" s="157">
        <v>27402</v>
      </c>
      <c r="F14" s="158">
        <f>'2025 Finished Grass - V4'!$P$21</f>
        <v>45754</v>
      </c>
      <c r="G14" s="158">
        <f>'2025 Finished Grass - V4'!$P$21</f>
        <v>45754</v>
      </c>
      <c r="H14" s="159" t="str">
        <f>'2025 Finished Grass - V4'!$P$38</f>
        <v>S/O</v>
      </c>
      <c r="I14" s="160"/>
      <c r="J14" s="158">
        <f>'2025 Finished Grass - V4'!$S$21</f>
        <v>45768</v>
      </c>
      <c r="K14" s="158">
        <f>'2025 Finished Grass - V4'!$S$21</f>
        <v>45768</v>
      </c>
      <c r="L14" s="159" t="str">
        <f>'2025 Finished Grass - V4'!$S$38</f>
        <v>S/O</v>
      </c>
      <c r="M14" s="160"/>
      <c r="N14" s="158">
        <f>'2025 Finished Grass - V4'!$V$21</f>
        <v>45782</v>
      </c>
      <c r="O14" s="158">
        <f>'2025 Finished Grass - V4'!$V$21</f>
        <v>45782</v>
      </c>
      <c r="P14" s="159" t="str">
        <f>'2025 Finished Grass - V4'!$V$38</f>
        <v>S/O</v>
      </c>
    </row>
    <row r="15" spans="1:17" x14ac:dyDescent="0.2">
      <c r="A15" s="154"/>
      <c r="B15" s="155"/>
      <c r="C15" s="150" t="s">
        <v>94</v>
      </c>
      <c r="D15" s="161">
        <v>4977177</v>
      </c>
      <c r="E15" s="157">
        <v>28084</v>
      </c>
      <c r="F15" s="158">
        <f>'2025 Finished Grass - V4'!$P$21</f>
        <v>45754</v>
      </c>
      <c r="G15" s="158">
        <f>'2025 Finished Grass - V4'!$P$21</f>
        <v>45754</v>
      </c>
      <c r="H15" s="159" t="str">
        <f>'2025 Finished Grass - V4'!$P$39</f>
        <v>S/O</v>
      </c>
      <c r="I15" s="160"/>
      <c r="J15" s="158">
        <f>'2025 Finished Grass - V4'!$S$21</f>
        <v>45768</v>
      </c>
      <c r="K15" s="158">
        <f>'2025 Finished Grass - V4'!$S$21</f>
        <v>45768</v>
      </c>
      <c r="L15" s="159" t="str">
        <f>'2025 Finished Grass - V4'!$S$39</f>
        <v>S/O</v>
      </c>
      <c r="M15" s="160"/>
      <c r="N15" s="158">
        <f>'2025 Finished Grass - V4'!$V$21</f>
        <v>45782</v>
      </c>
      <c r="O15" s="158">
        <f>'2025 Finished Grass - V4'!$V$21</f>
        <v>45782</v>
      </c>
      <c r="P15" s="159" t="str">
        <f>'2025 Finished Grass - V4'!$V$39</f>
        <v>S/O</v>
      </c>
    </row>
    <row r="16" spans="1:17" x14ac:dyDescent="0.2">
      <c r="A16" s="154"/>
      <c r="B16" s="155"/>
      <c r="C16" s="150" t="s">
        <v>99</v>
      </c>
      <c r="D16" s="168">
        <v>4977422</v>
      </c>
      <c r="E16" s="157">
        <v>19061</v>
      </c>
      <c r="F16" s="158">
        <f>'2025 Finished Grass - V4'!$P$21</f>
        <v>45754</v>
      </c>
      <c r="G16" s="158">
        <f>'2025 Finished Grass - V4'!$P$21</f>
        <v>45754</v>
      </c>
      <c r="H16" s="159" t="str">
        <f>'2025 Finished Grass - V4'!$P$40</f>
        <v>S/O</v>
      </c>
      <c r="I16" s="160"/>
      <c r="J16" s="158">
        <f>'2025 Finished Grass - V4'!$S$21</f>
        <v>45768</v>
      </c>
      <c r="K16" s="158">
        <f>'2025 Finished Grass - V4'!$S$21</f>
        <v>45768</v>
      </c>
      <c r="L16" s="159" t="str">
        <f>'2025 Finished Grass - V4'!$S$40</f>
        <v>S/O</v>
      </c>
      <c r="M16" s="160"/>
      <c r="N16" s="158">
        <f>'2025 Finished Grass - V4'!$V$21</f>
        <v>45782</v>
      </c>
      <c r="O16" s="158">
        <f>'2025 Finished Grass - V4'!$V$21</f>
        <v>45782</v>
      </c>
      <c r="P16" s="159" t="str">
        <f>'2025 Finished Grass - V4'!$V$40</f>
        <v>S/O</v>
      </c>
    </row>
    <row r="17" spans="1:16" x14ac:dyDescent="0.2">
      <c r="A17" s="154"/>
      <c r="B17" s="155"/>
      <c r="C17" s="150" t="s">
        <v>98</v>
      </c>
      <c r="D17" s="168">
        <v>4977442</v>
      </c>
      <c r="E17" s="157">
        <v>26461</v>
      </c>
      <c r="F17" s="158">
        <f>'2025 Finished Grass - V4'!$P$21</f>
        <v>45754</v>
      </c>
      <c r="G17" s="158">
        <f>'2025 Finished Grass - V4'!$P$21</f>
        <v>45754</v>
      </c>
      <c r="H17" s="159" t="str">
        <f>'2025 Finished Grass - V4'!$P$41</f>
        <v>S/O</v>
      </c>
      <c r="I17" s="160"/>
      <c r="J17" s="158">
        <f>'2025 Finished Grass - V4'!$S$21</f>
        <v>45768</v>
      </c>
      <c r="K17" s="158">
        <f>'2025 Finished Grass - V4'!$S$21</f>
        <v>45768</v>
      </c>
      <c r="L17" s="159" t="str">
        <f>'2025 Finished Grass - V4'!$S$41</f>
        <v>S/O</v>
      </c>
      <c r="M17" s="160"/>
      <c r="N17" s="158">
        <f>'2025 Finished Grass - V4'!$V$21</f>
        <v>45782</v>
      </c>
      <c r="O17" s="158">
        <f>'2025 Finished Grass - V4'!$V$21</f>
        <v>45782</v>
      </c>
      <c r="P17" s="159" t="str">
        <f>'2025 Finished Grass - V4'!$V$41</f>
        <v>S/O</v>
      </c>
    </row>
    <row r="18" spans="1:16" x14ac:dyDescent="0.2">
      <c r="A18" s="154"/>
      <c r="B18" s="155"/>
      <c r="C18" s="150" t="s">
        <v>84</v>
      </c>
      <c r="D18" s="168">
        <v>4977452</v>
      </c>
      <c r="E18" s="157">
        <v>19062</v>
      </c>
      <c r="F18" s="158">
        <f>'2025 Finished Grass - V4'!$P$21</f>
        <v>45754</v>
      </c>
      <c r="G18" s="158">
        <f>'2025 Finished Grass - V4'!$P$21</f>
        <v>45754</v>
      </c>
      <c r="H18" s="159" t="str">
        <f>'2025 Finished Grass - V4'!$P$42</f>
        <v>S/O</v>
      </c>
      <c r="I18" s="160"/>
      <c r="J18" s="158">
        <f>'2025 Finished Grass - V4'!$S$21</f>
        <v>45768</v>
      </c>
      <c r="K18" s="158">
        <f>'2025 Finished Grass - V4'!$S$21</f>
        <v>45768</v>
      </c>
      <c r="L18" s="159" t="str">
        <f>'2025 Finished Grass - V4'!$S$42</f>
        <v>S/O</v>
      </c>
      <c r="M18" s="160"/>
      <c r="N18" s="158">
        <f>'2025 Finished Grass - V4'!$V$21</f>
        <v>45782</v>
      </c>
      <c r="O18" s="158">
        <f>'2025 Finished Grass - V4'!$V$21</f>
        <v>45782</v>
      </c>
      <c r="P18" s="159" t="str">
        <f>'2025 Finished Grass - V4'!$V$42</f>
        <v>S/O</v>
      </c>
    </row>
    <row r="19" spans="1:16" x14ac:dyDescent="0.2">
      <c r="A19" s="154"/>
      <c r="B19" s="155"/>
      <c r="C19" s="149" t="s">
        <v>45</v>
      </c>
      <c r="D19" s="161">
        <v>4976103</v>
      </c>
      <c r="E19" s="157">
        <v>19063</v>
      </c>
      <c r="F19" s="158">
        <f>'2025 Finished Grass - V4'!$P$21</f>
        <v>45754</v>
      </c>
      <c r="G19" s="158">
        <f>'2025 Finished Grass - V4'!$P$21</f>
        <v>45754</v>
      </c>
      <c r="H19" s="159" t="str">
        <f>'2025 Finished Grass - V4'!$P$46</f>
        <v>S/O</v>
      </c>
      <c r="I19" s="160"/>
      <c r="J19" s="158">
        <f>'2025 Finished Grass - V4'!$S$21</f>
        <v>45768</v>
      </c>
      <c r="K19" s="158">
        <f>'2025 Finished Grass - V4'!$S$21</f>
        <v>45768</v>
      </c>
      <c r="L19" s="159" t="str">
        <f>'2025 Finished Grass - V4'!$S$46</f>
        <v>S/O</v>
      </c>
      <c r="M19" s="160"/>
      <c r="N19" s="158">
        <f>'2025 Finished Grass - V4'!$V$21</f>
        <v>45782</v>
      </c>
      <c r="O19" s="158">
        <f>'2025 Finished Grass - V4'!$V$21</f>
        <v>45782</v>
      </c>
      <c r="P19" s="159" t="str">
        <f>'2025 Finished Grass - V4'!$V$46</f>
        <v>S/O</v>
      </c>
    </row>
    <row r="20" spans="1:16" x14ac:dyDescent="0.2">
      <c r="A20" s="154"/>
      <c r="B20" s="155"/>
      <c r="C20" s="150" t="s">
        <v>49</v>
      </c>
      <c r="D20" s="161">
        <v>4976553</v>
      </c>
      <c r="E20" s="157">
        <v>19066</v>
      </c>
      <c r="F20" s="158">
        <f>'2025 Finished Grass - V4'!$P$21</f>
        <v>45754</v>
      </c>
      <c r="G20" s="158">
        <f>'2025 Finished Grass - V4'!$P$21</f>
        <v>45754</v>
      </c>
      <c r="H20" s="159" t="str">
        <f>'2025 Finished Grass - V4'!$P$47</f>
        <v>S/O</v>
      </c>
      <c r="I20" s="160"/>
      <c r="J20" s="158">
        <f>'2025 Finished Grass - V4'!$S$21</f>
        <v>45768</v>
      </c>
      <c r="K20" s="158">
        <f>'2025 Finished Grass - V4'!$S$21</f>
        <v>45768</v>
      </c>
      <c r="L20" s="159" t="str">
        <f>'2025 Finished Grass - V4'!$S$47</f>
        <v>S/O</v>
      </c>
      <c r="M20" s="160"/>
      <c r="N20" s="158">
        <f>'2025 Finished Grass - V4'!$V$21</f>
        <v>45782</v>
      </c>
      <c r="O20" s="158">
        <f>'2025 Finished Grass - V4'!$V$21</f>
        <v>45782</v>
      </c>
      <c r="P20" s="159" t="str">
        <f>'2025 Finished Grass - V4'!$V$47</f>
        <v>S/O</v>
      </c>
    </row>
    <row r="21" spans="1:16" x14ac:dyDescent="0.2">
      <c r="A21" s="154"/>
      <c r="B21" s="155"/>
      <c r="C21" s="150" t="s">
        <v>52</v>
      </c>
      <c r="D21" s="161">
        <v>4976593</v>
      </c>
      <c r="E21" s="157">
        <v>19067</v>
      </c>
      <c r="F21" s="158">
        <f>'2025 Finished Grass - V4'!$P$21</f>
        <v>45754</v>
      </c>
      <c r="G21" s="158">
        <f>'2025 Finished Grass - V4'!$P$21</f>
        <v>45754</v>
      </c>
      <c r="H21" s="159" t="str">
        <f>'2025 Finished Grass - V4'!$P$48</f>
        <v>S/O</v>
      </c>
      <c r="I21" s="160"/>
      <c r="J21" s="158">
        <f>'2025 Finished Grass - V4'!$S$21</f>
        <v>45768</v>
      </c>
      <c r="K21" s="158">
        <f>'2025 Finished Grass - V4'!$S$21</f>
        <v>45768</v>
      </c>
      <c r="L21" s="159" t="str">
        <f>'2025 Finished Grass - V4'!$S$48</f>
        <v>S/O</v>
      </c>
      <c r="M21" s="160"/>
      <c r="N21" s="158">
        <f>'2025 Finished Grass - V4'!$V$21</f>
        <v>45782</v>
      </c>
      <c r="O21" s="158">
        <f>'2025 Finished Grass - V4'!$V$21</f>
        <v>45782</v>
      </c>
      <c r="P21" s="159" t="str">
        <f>'2025 Finished Grass - V4'!$V$48</f>
        <v>S/O</v>
      </c>
    </row>
    <row r="22" spans="1:16" x14ac:dyDescent="0.2">
      <c r="A22" s="154"/>
      <c r="B22" s="155"/>
      <c r="C22" s="150" t="s">
        <v>53</v>
      </c>
      <c r="D22" s="161">
        <v>4976653</v>
      </c>
      <c r="E22" s="157">
        <v>19070</v>
      </c>
      <c r="F22" s="158">
        <f>'2025 Finished Grass - V4'!$P$21</f>
        <v>45754</v>
      </c>
      <c r="G22" s="158">
        <f>'2025 Finished Grass - V4'!$P$21</f>
        <v>45754</v>
      </c>
      <c r="H22" s="159" t="str">
        <f>'2025 Finished Grass - V4'!$P$49</f>
        <v>S/O</v>
      </c>
      <c r="I22" s="160"/>
      <c r="J22" s="158">
        <f>'2025 Finished Grass - V4'!$S$21</f>
        <v>45768</v>
      </c>
      <c r="K22" s="158">
        <f>'2025 Finished Grass - V4'!$S$21</f>
        <v>45768</v>
      </c>
      <c r="L22" s="159" t="str">
        <f>'2025 Finished Grass - V4'!$S$49</f>
        <v>S/O</v>
      </c>
      <c r="M22" s="160"/>
      <c r="N22" s="158">
        <f>'2025 Finished Grass - V4'!$V$21</f>
        <v>45782</v>
      </c>
      <c r="O22" s="158">
        <f>'2025 Finished Grass - V4'!$V$21</f>
        <v>45782</v>
      </c>
      <c r="P22" s="159" t="str">
        <f>'2025 Finished Grass - V4'!$V$49</f>
        <v>S/O</v>
      </c>
    </row>
    <row r="23" spans="1:16" x14ac:dyDescent="0.2">
      <c r="A23" s="154"/>
      <c r="B23" s="155"/>
      <c r="C23" s="150" t="s">
        <v>54</v>
      </c>
      <c r="D23" s="161">
        <v>4976913</v>
      </c>
      <c r="E23" s="157">
        <v>19069</v>
      </c>
      <c r="F23" s="158">
        <f>'2025 Finished Grass - V4'!$P$21</f>
        <v>45754</v>
      </c>
      <c r="G23" s="158">
        <f>'2025 Finished Grass - V4'!$P$21</f>
        <v>45754</v>
      </c>
      <c r="H23" s="159" t="str">
        <f>'2025 Finished Grass - V4'!$P$50</f>
        <v>S/O</v>
      </c>
      <c r="I23" s="160"/>
      <c r="J23" s="158">
        <f>'2025 Finished Grass - V4'!$S$21</f>
        <v>45768</v>
      </c>
      <c r="K23" s="158">
        <f>'2025 Finished Grass - V4'!$S$21</f>
        <v>45768</v>
      </c>
      <c r="L23" s="159" t="str">
        <f>'2025 Finished Grass - V4'!$S$50</f>
        <v>S/O</v>
      </c>
      <c r="M23" s="160"/>
      <c r="N23" s="158">
        <f>'2025 Finished Grass - V4'!$V$21</f>
        <v>45782</v>
      </c>
      <c r="O23" s="158">
        <f>'2025 Finished Grass - V4'!$V$21</f>
        <v>45782</v>
      </c>
      <c r="P23" s="159" t="str">
        <f>'2025 Finished Grass - V4'!$V$50</f>
        <v>S/O</v>
      </c>
    </row>
    <row r="24" spans="1:16" x14ac:dyDescent="0.2">
      <c r="A24" s="154"/>
      <c r="B24" s="155"/>
      <c r="C24" s="150" t="s">
        <v>62</v>
      </c>
      <c r="D24" s="161">
        <v>4977033</v>
      </c>
      <c r="E24" s="157">
        <v>25498</v>
      </c>
      <c r="F24" s="158">
        <f>'2025 Finished Grass - V4'!$P$21</f>
        <v>45754</v>
      </c>
      <c r="G24" s="158">
        <f>'2025 Finished Grass - V4'!$P$21</f>
        <v>45754</v>
      </c>
      <c r="H24" s="159" t="str">
        <f>'2025 Finished Grass - V4'!$P$51</f>
        <v>S/O</v>
      </c>
      <c r="I24" s="160"/>
      <c r="J24" s="158">
        <f>'2025 Finished Grass - V4'!$S$21</f>
        <v>45768</v>
      </c>
      <c r="K24" s="158">
        <f>'2025 Finished Grass - V4'!$S$21</f>
        <v>45768</v>
      </c>
      <c r="L24" s="159" t="str">
        <f>'2025 Finished Grass - V4'!$S$51</f>
        <v>S/O</v>
      </c>
      <c r="M24" s="160"/>
      <c r="N24" s="158">
        <f>'2025 Finished Grass - V4'!$V$21</f>
        <v>45782</v>
      </c>
      <c r="O24" s="158">
        <f>'2025 Finished Grass - V4'!$V$21</f>
        <v>45782</v>
      </c>
      <c r="P24" s="159" t="str">
        <f>'2025 Finished Grass - V4'!$V$51</f>
        <v>S/O</v>
      </c>
    </row>
    <row r="25" spans="1:16" x14ac:dyDescent="0.2">
      <c r="A25" s="154"/>
      <c r="B25" s="155"/>
      <c r="C25" s="150" t="s">
        <v>90</v>
      </c>
      <c r="D25" s="161">
        <v>4977043</v>
      </c>
      <c r="E25" s="157">
        <v>27403</v>
      </c>
      <c r="F25" s="158">
        <f>'2025 Finished Grass - V4'!$P$21</f>
        <v>45754</v>
      </c>
      <c r="G25" s="158">
        <f>'2025 Finished Grass - V4'!$P$21</f>
        <v>45754</v>
      </c>
      <c r="H25" s="159" t="str">
        <f>'2025 Finished Grass - V4'!$P$52</f>
        <v>S/O</v>
      </c>
      <c r="I25" s="160"/>
      <c r="J25" s="158">
        <f>'2025 Finished Grass - V4'!$S$21</f>
        <v>45768</v>
      </c>
      <c r="K25" s="158">
        <f>'2025 Finished Grass - V4'!$S$21</f>
        <v>45768</v>
      </c>
      <c r="L25" s="159" t="str">
        <f>'2025 Finished Grass - V4'!$S$52</f>
        <v>S/O</v>
      </c>
      <c r="M25" s="160"/>
      <c r="N25" s="158">
        <f>'2025 Finished Grass - V4'!$V$21</f>
        <v>45782</v>
      </c>
      <c r="O25" s="158">
        <f>'2025 Finished Grass - V4'!$V$21</f>
        <v>45782</v>
      </c>
      <c r="P25" s="159" t="str">
        <f>'2025 Finished Grass - V4'!$V$52</f>
        <v>S/O</v>
      </c>
    </row>
    <row r="26" spans="1:16" ht="14" x14ac:dyDescent="0.2">
      <c r="C26" s="53"/>
      <c r="D26" s="53"/>
    </row>
    <row r="27" spans="1:16" ht="14" x14ac:dyDescent="0.2">
      <c r="C27" s="53"/>
      <c r="D27" s="53"/>
    </row>
    <row r="28" spans="1:16" ht="14" x14ac:dyDescent="0.2">
      <c r="C28" s="62"/>
      <c r="D28" s="62"/>
    </row>
    <row r="29" spans="1:16" x14ac:dyDescent="0.2">
      <c r="C29" s="8"/>
      <c r="D29" s="8"/>
    </row>
    <row r="30" spans="1:16" x14ac:dyDescent="0.2">
      <c r="C30" s="8"/>
      <c r="D30" s="8"/>
    </row>
    <row r="31" spans="1:16" x14ac:dyDescent="0.2">
      <c r="C31" s="8"/>
      <c r="D31" s="8"/>
    </row>
    <row r="32" spans="1:16" x14ac:dyDescent="0.2">
      <c r="C32" s="1"/>
      <c r="D32" s="6"/>
    </row>
    <row r="33" spans="3:4" x14ac:dyDescent="0.2">
      <c r="C33" s="1"/>
      <c r="D33" s="6"/>
    </row>
    <row r="34" spans="3:4" x14ac:dyDescent="0.2">
      <c r="C34" s="1"/>
      <c r="D34" s="6"/>
    </row>
    <row r="35" spans="3:4" x14ac:dyDescent="0.2">
      <c r="C35" s="1"/>
      <c r="D35" s="6"/>
    </row>
    <row r="36" spans="3:4" x14ac:dyDescent="0.2">
      <c r="C36" s="1"/>
      <c r="D36" s="6"/>
    </row>
    <row r="37" spans="3:4" x14ac:dyDescent="0.2">
      <c r="C37" s="1"/>
      <c r="D37" s="6"/>
    </row>
    <row r="38" spans="3:4" x14ac:dyDescent="0.2">
      <c r="C38" s="1"/>
      <c r="D38" s="6"/>
    </row>
    <row r="39" spans="3:4" x14ac:dyDescent="0.2">
      <c r="C39" s="1"/>
      <c r="D39" s="6"/>
    </row>
    <row r="40" spans="3:4" x14ac:dyDescent="0.2">
      <c r="C40" s="1"/>
      <c r="D40" s="6"/>
    </row>
  </sheetData>
  <autoFilter ref="A1:Q1" xr:uid="{91633FD6-7EDF-AB4F-B7B8-D7573BA17149}"/>
  <phoneticPr fontId="48" type="noConversion"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446B5CD7725264C8E58502C3B2A7DD6" ma:contentTypeVersion="9" ma:contentTypeDescription="Create a new document." ma:contentTypeScope="" ma:versionID="0b84366e302262a609f3e63d66071fa1">
  <xsd:schema xmlns:xsd="http://www.w3.org/2001/XMLSchema" xmlns:xs="http://www.w3.org/2001/XMLSchema" xmlns:p="http://schemas.microsoft.com/office/2006/metadata/properties" xmlns:ns2="2c7eaa73-a0ac-4fa4-b6cc-4f4d7c13fa07" xmlns:ns3="e824317d-3f6f-44e3-a17d-e42fb9fe8154" targetNamespace="http://schemas.microsoft.com/office/2006/metadata/properties" ma:root="true" ma:fieldsID="997ed1a84ea20fcb860f5db1b60a6e50" ns2:_="" ns3:_="">
    <xsd:import namespace="2c7eaa73-a0ac-4fa4-b6cc-4f4d7c13fa07"/>
    <xsd:import namespace="e824317d-3f6f-44e3-a17d-e42fb9fe8154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SearchProperties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7eaa73-a0ac-4fa4-b6cc-4f4d7c13fa07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824317d-3f6f-44e3-a17d-e42fb9fe815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608AA3A9-1A31-4D77-94F5-9EA52AC6CDE0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F2ED10F9-B931-4906-9965-915486D3DB9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c7eaa73-a0ac-4fa4-b6cc-4f4d7c13fa07"/>
    <ds:schemaRef ds:uri="e824317d-3f6f-44e3-a17d-e42fb9fe815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5DE6484-3A39-479E-9E54-8C2BD711CAE3}">
  <ds:schemaRefs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  <ds:schemaRef ds:uri="http://purl.org/dc/dcmitype/"/>
    <ds:schemaRef ds:uri="2c7eaa73-a0ac-4fa4-b6cc-4f4d7c13fa07"/>
    <ds:schemaRef ds:uri="http://schemas.openxmlformats.org/package/2006/metadata/core-properties"/>
    <ds:schemaRef ds:uri="e824317d-3f6f-44e3-a17d-e42fb9fe8154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2025 Finished Grass - V4</vt:lpstr>
      <vt:lpstr>Export Order - V4</vt:lpstr>
      <vt:lpstr>'2025 Finished Grass - V4'!Print_Area</vt:lpstr>
      <vt:lpstr>'2025 Finished Grass - V4'!Print_Titles</vt:lpstr>
    </vt:vector>
  </TitlesOfParts>
  <Manager/>
  <Company>Growing Colors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GC 2013</dc:creator>
  <cp:keywords/>
  <dc:description/>
  <cp:lastModifiedBy>Jill Fite</cp:lastModifiedBy>
  <cp:revision/>
  <dcterms:created xsi:type="dcterms:W3CDTF">2002-05-06T15:39:37Z</dcterms:created>
  <dcterms:modified xsi:type="dcterms:W3CDTF">2025-02-11T15:18:18Z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0x0101000446B5CD7725264C8E58502C3B2A7DD6</vt:lpwstr>
  </property>
  <property fmtid="{D5CDD505-2E9C-101B-9397-08002B2CF9AE}" pid="3" name="MediaServiceImageTags">
    <vt:lpwstr/>
  </property>
</Properties>
</file>