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/>
  <mc:AlternateContent xmlns:mc="http://schemas.openxmlformats.org/markup-compatibility/2006">
    <mc:Choice Requires="x15">
      <x15ac:absPath xmlns:x15ac="http://schemas.microsoft.com/office/spreadsheetml/2010/11/ac" url="/Users/jillfite/Desktop/"/>
    </mc:Choice>
  </mc:AlternateContent>
  <xr:revisionPtr revIDLastSave="0" documentId="13_ncr:1_{6B016DD0-3598-A74A-9C4D-592ED3DDF35B}" xr6:coauthVersionLast="47" xr6:coauthVersionMax="47" xr10:uidLastSave="{00000000-0000-0000-0000-000000000000}"/>
  <bookViews>
    <workbookView xWindow="0" yWindow="500" windowWidth="28800" windowHeight="15940" tabRatio="637" xr2:uid="{00000000-000D-0000-FFFF-FFFF00000000}"/>
  </bookViews>
  <sheets>
    <sheet name="2026 Air Plant Program - V1" sheetId="1" r:id="rId1"/>
    <sheet name="Export Order - V1" sheetId="2" state="hidden" r:id="rId2"/>
  </sheets>
  <definedNames>
    <definedName name="_xlnm._FilterDatabase" localSheetId="0" hidden="1">'2026 Air Plant Program - V1'!$AD$1:$AD$172</definedName>
    <definedName name="_xlnm._FilterDatabase" localSheetId="1" hidden="1">'Export Order - V1'!$D$1:$D$146</definedName>
    <definedName name="_xlnm.Print_Area" localSheetId="0">'2026 Air Plant Program - V1'!$A$1:$X$172</definedName>
    <definedName name="_xlnm.Print_Titles" localSheetId="0">'2026 Air Plant Program - V1'!$24:$24</definedName>
    <definedName name="Tags">'2026 Air Plant Program - V1'!$AF$17:$AF$18</definedName>
    <definedName name="Z_2F410863_295B_49EE_8779_BE92BCE954DF_.wvu.Cols" localSheetId="0" hidden="1">'2026 Air Plant Program - V1'!$AA:$AC,'2026 Air Plant Program - V1'!#REF!</definedName>
    <definedName name="Z_2F410863_295B_49EE_8779_BE92BCE954DF_.wvu.FilterData" localSheetId="0" hidden="1">'2026 Air Plant Program - V1'!$AD$1:$AD$154</definedName>
    <definedName name="Z_2F410863_295B_49EE_8779_BE92BCE954DF_.wvu.PrintArea" localSheetId="0" hidden="1">'2026 Air Plant Program - V1'!$A$1:$AB$154</definedName>
    <definedName name="Z_2F410863_295B_49EE_8779_BE92BCE954DF_.wvu.PrintTitles" localSheetId="0" hidden="1">'2026 Air Plant Program - V1'!$24:$26</definedName>
    <definedName name="Z_71F486F7_AC23_4012_92EA_60EEE621ADFF_.wvu.Cols" localSheetId="0" hidden="1">'2026 Air Plant Program - V1'!$AA:$AC,'2026 Air Plant Program - V1'!#REF!</definedName>
    <definedName name="Z_71F486F7_AC23_4012_92EA_60EEE621ADFF_.wvu.FilterData" localSheetId="0" hidden="1">'2026 Air Plant Program - V1'!$AD$1:$AD$154</definedName>
    <definedName name="Z_71F486F7_AC23_4012_92EA_60EEE621ADFF_.wvu.PrintArea" localSheetId="0" hidden="1">'2026 Air Plant Program - V1'!$A$1:$AB$154</definedName>
    <definedName name="Z_71F486F7_AC23_4012_92EA_60EEE621ADFF_.wvu.PrintTitles" localSheetId="0" hidden="1">'2026 Air Plant Program - V1'!$24:$26</definedName>
    <definedName name="Z_F48A945A_E99E_4940_A554_1221E692694E_.wvu.FilterData" localSheetId="0" hidden="1">'2026 Air Plant Program - V1'!$AD$1:$AD$154</definedName>
    <definedName name="Z_F48A945A_E99E_4940_A554_1221E692694E_.wvu.PrintArea" localSheetId="0" hidden="1">'2026 Air Plant Program - V1'!$A$1:$AB$154</definedName>
    <definedName name="Z_F48A945A_E99E_4940_A554_1221E692694E_.wvu.PrintTitles" localSheetId="0" hidden="1">'2026 Air Plant Program - V1'!$24:$26</definedName>
  </definedNames>
  <calcPr calcId="191028"/>
  <customWorkbookViews>
    <customWorkbookView name="  - Personal View" guid="{2F410863-295B-49EE-8779-BE92BCE954DF}" mergeInterval="0" personalView="1" maximized="1" windowWidth="1276" windowHeight="769" tabRatio="636" activeSheetId="1"/>
    <customWorkbookView name="Randy - Personal View" guid="{F48A945A-E99E-4940-A554-1221E692694E}" mergeInterval="0" personalView="1" maximized="1" xWindow="1" yWindow="1" windowWidth="1440" windowHeight="659" tabRatio="636" activeSheetId="2"/>
    <customWorkbookView name="Peter - Personal View" guid="{71F486F7-AC23-4012-92EA-60EEE621ADFF}" mergeInterval="0" personalView="1" maximized="1" xWindow="1" yWindow="1" windowWidth="1280" windowHeight="580" tabRatio="63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66" i="1" l="1"/>
  <c r="U166" i="1"/>
  <c r="R166" i="1"/>
  <c r="O166" i="1"/>
  <c r="L166" i="1"/>
  <c r="AD166" i="1" s="1"/>
  <c r="W110" i="2"/>
  <c r="V110" i="2"/>
  <c r="W109" i="2"/>
  <c r="V109" i="2"/>
  <c r="W108" i="2"/>
  <c r="V108" i="2"/>
  <c r="W107" i="2"/>
  <c r="V107" i="2"/>
  <c r="W106" i="2"/>
  <c r="V106" i="2"/>
  <c r="W105" i="2"/>
  <c r="V105" i="2"/>
  <c r="W104" i="2"/>
  <c r="V104" i="2"/>
  <c r="W103" i="2"/>
  <c r="V103" i="2"/>
  <c r="W102" i="2"/>
  <c r="V102" i="2"/>
  <c r="W101" i="2"/>
  <c r="V101" i="2"/>
  <c r="W100" i="2"/>
  <c r="V100" i="2"/>
  <c r="W99" i="2"/>
  <c r="V99" i="2"/>
  <c r="W98" i="2"/>
  <c r="V98" i="2"/>
  <c r="W97" i="2"/>
  <c r="V97" i="2"/>
  <c r="W96" i="2"/>
  <c r="V96" i="2"/>
  <c r="W95" i="2"/>
  <c r="V95" i="2"/>
  <c r="W94" i="2"/>
  <c r="V94" i="2"/>
  <c r="W93" i="2"/>
  <c r="V93" i="2"/>
  <c r="W92" i="2"/>
  <c r="V92" i="2"/>
  <c r="W91" i="2"/>
  <c r="V91" i="2"/>
  <c r="W90" i="2"/>
  <c r="V90" i="2"/>
  <c r="W89" i="2"/>
  <c r="V89" i="2"/>
  <c r="W88" i="2"/>
  <c r="V88" i="2"/>
  <c r="W87" i="2"/>
  <c r="V87" i="2"/>
  <c r="W86" i="2"/>
  <c r="V86" i="2"/>
  <c r="W85" i="2"/>
  <c r="V85" i="2"/>
  <c r="W84" i="2"/>
  <c r="V84" i="2"/>
  <c r="W83" i="2"/>
  <c r="V83" i="2"/>
  <c r="W82" i="2"/>
  <c r="V82" i="2"/>
  <c r="W81" i="2"/>
  <c r="V81" i="2"/>
  <c r="W80" i="2"/>
  <c r="V80" i="2"/>
  <c r="W79" i="2"/>
  <c r="V79" i="2"/>
  <c r="W78" i="2"/>
  <c r="V78" i="2"/>
  <c r="W77" i="2"/>
  <c r="V77" i="2"/>
  <c r="W76" i="2"/>
  <c r="V76" i="2"/>
  <c r="W75" i="2"/>
  <c r="V75" i="2"/>
  <c r="W74" i="2"/>
  <c r="V74" i="2"/>
  <c r="W73" i="2"/>
  <c r="V73" i="2"/>
  <c r="W72" i="2"/>
  <c r="V72" i="2"/>
  <c r="W71" i="2"/>
  <c r="V71" i="2"/>
  <c r="W70" i="2"/>
  <c r="V70" i="2"/>
  <c r="W69" i="2"/>
  <c r="V69" i="2"/>
  <c r="W68" i="2"/>
  <c r="V68" i="2"/>
  <c r="W67" i="2"/>
  <c r="V67" i="2"/>
  <c r="W66" i="2"/>
  <c r="V66" i="2"/>
  <c r="W65" i="2"/>
  <c r="V65" i="2"/>
  <c r="W64" i="2"/>
  <c r="V64" i="2"/>
  <c r="W63" i="2"/>
  <c r="V63" i="2"/>
  <c r="W62" i="2"/>
  <c r="V62" i="2"/>
  <c r="W61" i="2"/>
  <c r="V61" i="2"/>
  <c r="W60" i="2"/>
  <c r="V60" i="2"/>
  <c r="W59" i="2"/>
  <c r="V59" i="2"/>
  <c r="W58" i="2"/>
  <c r="V58" i="2"/>
  <c r="W57" i="2"/>
  <c r="V57" i="2"/>
  <c r="W56" i="2"/>
  <c r="V56" i="2"/>
  <c r="W55" i="2"/>
  <c r="V55" i="2"/>
  <c r="W54" i="2"/>
  <c r="V54" i="2"/>
  <c r="W53" i="2"/>
  <c r="V53" i="2"/>
  <c r="W52" i="2"/>
  <c r="V52" i="2"/>
  <c r="W51" i="2"/>
  <c r="V51" i="2"/>
  <c r="W50" i="2"/>
  <c r="V50" i="2"/>
  <c r="W49" i="2"/>
  <c r="V49" i="2"/>
  <c r="W48" i="2"/>
  <c r="V48" i="2"/>
  <c r="W47" i="2"/>
  <c r="V47" i="2"/>
  <c r="W46" i="2"/>
  <c r="V46" i="2"/>
  <c r="W45" i="2"/>
  <c r="V45" i="2"/>
  <c r="W44" i="2"/>
  <c r="V44" i="2"/>
  <c r="W43" i="2"/>
  <c r="V43" i="2"/>
  <c r="W42" i="2"/>
  <c r="V42" i="2"/>
  <c r="W41" i="2"/>
  <c r="V41" i="2"/>
  <c r="W40" i="2"/>
  <c r="V40" i="2"/>
  <c r="W39" i="2"/>
  <c r="V39" i="2"/>
  <c r="W38" i="2"/>
  <c r="V38" i="2"/>
  <c r="W37" i="2"/>
  <c r="V37" i="2"/>
  <c r="W36" i="2"/>
  <c r="V36" i="2"/>
  <c r="W35" i="2"/>
  <c r="V35" i="2"/>
  <c r="W34" i="2"/>
  <c r="V34" i="2"/>
  <c r="W33" i="2"/>
  <c r="V33" i="2"/>
  <c r="W32" i="2"/>
  <c r="V32" i="2"/>
  <c r="W31" i="2"/>
  <c r="V31" i="2"/>
  <c r="W30" i="2"/>
  <c r="V30" i="2"/>
  <c r="W29" i="2"/>
  <c r="V29" i="2"/>
  <c r="W28" i="2"/>
  <c r="V28" i="2"/>
  <c r="W27" i="2"/>
  <c r="V27" i="2"/>
  <c r="W26" i="2"/>
  <c r="V26" i="2"/>
  <c r="S110" i="2"/>
  <c r="R110" i="2"/>
  <c r="S109" i="2"/>
  <c r="R109" i="2"/>
  <c r="S108" i="2"/>
  <c r="R108" i="2"/>
  <c r="S107" i="2"/>
  <c r="R107" i="2"/>
  <c r="S106" i="2"/>
  <c r="R106" i="2"/>
  <c r="S105" i="2"/>
  <c r="R105" i="2"/>
  <c r="S104" i="2"/>
  <c r="R104" i="2"/>
  <c r="S103" i="2"/>
  <c r="R103" i="2"/>
  <c r="S102" i="2"/>
  <c r="R102" i="2"/>
  <c r="S101" i="2"/>
  <c r="R101" i="2"/>
  <c r="S100" i="2"/>
  <c r="R100" i="2"/>
  <c r="S99" i="2"/>
  <c r="R99" i="2"/>
  <c r="S98" i="2"/>
  <c r="R98" i="2"/>
  <c r="S97" i="2"/>
  <c r="R97" i="2"/>
  <c r="S96" i="2"/>
  <c r="R96" i="2"/>
  <c r="S95" i="2"/>
  <c r="R95" i="2"/>
  <c r="S94" i="2"/>
  <c r="R94" i="2"/>
  <c r="S93" i="2"/>
  <c r="R93" i="2"/>
  <c r="S92" i="2"/>
  <c r="R92" i="2"/>
  <c r="S91" i="2"/>
  <c r="R91" i="2"/>
  <c r="S90" i="2"/>
  <c r="R90" i="2"/>
  <c r="S89" i="2"/>
  <c r="R89" i="2"/>
  <c r="S88" i="2"/>
  <c r="R88" i="2"/>
  <c r="S87" i="2"/>
  <c r="R87" i="2"/>
  <c r="S86" i="2"/>
  <c r="R86" i="2"/>
  <c r="S85" i="2"/>
  <c r="R85" i="2"/>
  <c r="S84" i="2"/>
  <c r="R84" i="2"/>
  <c r="S83" i="2"/>
  <c r="R83" i="2"/>
  <c r="S82" i="2"/>
  <c r="R82" i="2"/>
  <c r="S81" i="2"/>
  <c r="R81" i="2"/>
  <c r="S80" i="2"/>
  <c r="R80" i="2"/>
  <c r="S79" i="2"/>
  <c r="R79" i="2"/>
  <c r="S78" i="2"/>
  <c r="R78" i="2"/>
  <c r="S77" i="2"/>
  <c r="R77" i="2"/>
  <c r="S76" i="2"/>
  <c r="R76" i="2"/>
  <c r="S75" i="2"/>
  <c r="R75" i="2"/>
  <c r="S74" i="2"/>
  <c r="R74" i="2"/>
  <c r="S73" i="2"/>
  <c r="R73" i="2"/>
  <c r="S72" i="2"/>
  <c r="R72" i="2"/>
  <c r="S71" i="2"/>
  <c r="R71" i="2"/>
  <c r="S70" i="2"/>
  <c r="R70" i="2"/>
  <c r="S69" i="2"/>
  <c r="R69" i="2"/>
  <c r="S68" i="2"/>
  <c r="R68" i="2"/>
  <c r="S67" i="2"/>
  <c r="R67" i="2"/>
  <c r="S66" i="2"/>
  <c r="R66" i="2"/>
  <c r="S65" i="2"/>
  <c r="R65" i="2"/>
  <c r="S64" i="2"/>
  <c r="R64" i="2"/>
  <c r="S63" i="2"/>
  <c r="R63" i="2"/>
  <c r="S62" i="2"/>
  <c r="R62" i="2"/>
  <c r="S61" i="2"/>
  <c r="R61" i="2"/>
  <c r="S60" i="2"/>
  <c r="R60" i="2"/>
  <c r="S59" i="2"/>
  <c r="R59" i="2"/>
  <c r="S58" i="2"/>
  <c r="R58" i="2"/>
  <c r="S57" i="2"/>
  <c r="R57" i="2"/>
  <c r="S56" i="2"/>
  <c r="R56" i="2"/>
  <c r="S55" i="2"/>
  <c r="R55" i="2"/>
  <c r="S54" i="2"/>
  <c r="R54" i="2"/>
  <c r="S53" i="2"/>
  <c r="R53" i="2"/>
  <c r="S52" i="2"/>
  <c r="R52" i="2"/>
  <c r="S51" i="2"/>
  <c r="R51" i="2"/>
  <c r="S50" i="2"/>
  <c r="R50" i="2"/>
  <c r="S49" i="2"/>
  <c r="R49" i="2"/>
  <c r="S48" i="2"/>
  <c r="R48" i="2"/>
  <c r="S47" i="2"/>
  <c r="R47" i="2"/>
  <c r="S46" i="2"/>
  <c r="R46" i="2"/>
  <c r="S45" i="2"/>
  <c r="R45" i="2"/>
  <c r="S44" i="2"/>
  <c r="R44" i="2"/>
  <c r="S43" i="2"/>
  <c r="R43" i="2"/>
  <c r="S42" i="2"/>
  <c r="R42" i="2"/>
  <c r="S41" i="2"/>
  <c r="R41" i="2"/>
  <c r="S40" i="2"/>
  <c r="R40" i="2"/>
  <c r="S39" i="2"/>
  <c r="R39" i="2"/>
  <c r="S38" i="2"/>
  <c r="R38" i="2"/>
  <c r="S37" i="2"/>
  <c r="R37" i="2"/>
  <c r="S36" i="2"/>
  <c r="R36" i="2"/>
  <c r="S35" i="2"/>
  <c r="R35" i="2"/>
  <c r="S34" i="2"/>
  <c r="R34" i="2"/>
  <c r="S33" i="2"/>
  <c r="R33" i="2"/>
  <c r="S32" i="2"/>
  <c r="R32" i="2"/>
  <c r="S31" i="2"/>
  <c r="R31" i="2"/>
  <c r="S30" i="2"/>
  <c r="R30" i="2"/>
  <c r="S29" i="2"/>
  <c r="R29" i="2"/>
  <c r="S28" i="2"/>
  <c r="R28" i="2"/>
  <c r="S27" i="2"/>
  <c r="R27" i="2"/>
  <c r="S26" i="2"/>
  <c r="R26" i="2"/>
  <c r="O110" i="2"/>
  <c r="N110" i="2"/>
  <c r="O109" i="2"/>
  <c r="N109" i="2"/>
  <c r="O108" i="2"/>
  <c r="N108" i="2"/>
  <c r="O107" i="2"/>
  <c r="N107" i="2"/>
  <c r="O106" i="2"/>
  <c r="N106" i="2"/>
  <c r="O105" i="2"/>
  <c r="N105" i="2"/>
  <c r="O104" i="2"/>
  <c r="N104" i="2"/>
  <c r="O103" i="2"/>
  <c r="N103" i="2"/>
  <c r="O102" i="2"/>
  <c r="N102" i="2"/>
  <c r="O101" i="2"/>
  <c r="N101" i="2"/>
  <c r="O100" i="2"/>
  <c r="N100" i="2"/>
  <c r="O99" i="2"/>
  <c r="N99" i="2"/>
  <c r="O98" i="2"/>
  <c r="N98" i="2"/>
  <c r="O97" i="2"/>
  <c r="N97" i="2"/>
  <c r="O96" i="2"/>
  <c r="N96" i="2"/>
  <c r="O95" i="2"/>
  <c r="N95" i="2"/>
  <c r="O94" i="2"/>
  <c r="N94" i="2"/>
  <c r="O93" i="2"/>
  <c r="N93" i="2"/>
  <c r="O92" i="2"/>
  <c r="N92" i="2"/>
  <c r="O91" i="2"/>
  <c r="N91" i="2"/>
  <c r="O90" i="2"/>
  <c r="N90" i="2"/>
  <c r="O89" i="2"/>
  <c r="N89" i="2"/>
  <c r="O88" i="2"/>
  <c r="N88" i="2"/>
  <c r="O87" i="2"/>
  <c r="N87" i="2"/>
  <c r="O86" i="2"/>
  <c r="N86" i="2"/>
  <c r="O85" i="2"/>
  <c r="N85" i="2"/>
  <c r="O84" i="2"/>
  <c r="N84" i="2"/>
  <c r="O83" i="2"/>
  <c r="N83" i="2"/>
  <c r="O82" i="2"/>
  <c r="N82" i="2"/>
  <c r="O81" i="2"/>
  <c r="N81" i="2"/>
  <c r="O80" i="2"/>
  <c r="N80" i="2"/>
  <c r="O79" i="2"/>
  <c r="N79" i="2"/>
  <c r="O78" i="2"/>
  <c r="N78" i="2"/>
  <c r="O77" i="2"/>
  <c r="N77" i="2"/>
  <c r="O76" i="2"/>
  <c r="N76" i="2"/>
  <c r="O75" i="2"/>
  <c r="N75" i="2"/>
  <c r="O74" i="2"/>
  <c r="N74" i="2"/>
  <c r="O73" i="2"/>
  <c r="N73" i="2"/>
  <c r="O72" i="2"/>
  <c r="N72" i="2"/>
  <c r="O71" i="2"/>
  <c r="N71" i="2"/>
  <c r="O70" i="2"/>
  <c r="N70" i="2"/>
  <c r="O69" i="2"/>
  <c r="N69" i="2"/>
  <c r="O68" i="2"/>
  <c r="N68" i="2"/>
  <c r="O67" i="2"/>
  <c r="N67" i="2"/>
  <c r="O66" i="2"/>
  <c r="N66" i="2"/>
  <c r="O65" i="2"/>
  <c r="N65" i="2"/>
  <c r="O64" i="2"/>
  <c r="N64" i="2"/>
  <c r="O63" i="2"/>
  <c r="N63" i="2"/>
  <c r="O62" i="2"/>
  <c r="N62" i="2"/>
  <c r="O61" i="2"/>
  <c r="N61" i="2"/>
  <c r="O60" i="2"/>
  <c r="N60" i="2"/>
  <c r="O59" i="2"/>
  <c r="N59" i="2"/>
  <c r="O58" i="2"/>
  <c r="N58" i="2"/>
  <c r="O57" i="2"/>
  <c r="N57" i="2"/>
  <c r="O56" i="2"/>
  <c r="N56" i="2"/>
  <c r="O55" i="2"/>
  <c r="N55" i="2"/>
  <c r="O54" i="2"/>
  <c r="N54" i="2"/>
  <c r="O53" i="2"/>
  <c r="N53" i="2"/>
  <c r="O52" i="2"/>
  <c r="N52" i="2"/>
  <c r="O51" i="2"/>
  <c r="N51" i="2"/>
  <c r="O50" i="2"/>
  <c r="N50" i="2"/>
  <c r="O49" i="2"/>
  <c r="N49" i="2"/>
  <c r="O48" i="2"/>
  <c r="N48" i="2"/>
  <c r="O47" i="2"/>
  <c r="N47" i="2"/>
  <c r="O46" i="2"/>
  <c r="N46" i="2"/>
  <c r="O45" i="2"/>
  <c r="N45" i="2"/>
  <c r="O44" i="2"/>
  <c r="N44" i="2"/>
  <c r="O43" i="2"/>
  <c r="N43" i="2"/>
  <c r="O42" i="2"/>
  <c r="N42" i="2"/>
  <c r="O41" i="2"/>
  <c r="N41" i="2"/>
  <c r="O40" i="2"/>
  <c r="N40" i="2"/>
  <c r="O39" i="2"/>
  <c r="N39" i="2"/>
  <c r="O38" i="2"/>
  <c r="N38" i="2"/>
  <c r="O37" i="2"/>
  <c r="N37" i="2"/>
  <c r="O36" i="2"/>
  <c r="N36" i="2"/>
  <c r="O35" i="2"/>
  <c r="N35" i="2"/>
  <c r="O34" i="2"/>
  <c r="N34" i="2"/>
  <c r="O33" i="2"/>
  <c r="N33" i="2"/>
  <c r="O32" i="2"/>
  <c r="N32" i="2"/>
  <c r="O31" i="2"/>
  <c r="N31" i="2"/>
  <c r="O30" i="2"/>
  <c r="N30" i="2"/>
  <c r="O29" i="2"/>
  <c r="N29" i="2"/>
  <c r="O28" i="2"/>
  <c r="N28" i="2"/>
  <c r="O27" i="2"/>
  <c r="N27" i="2"/>
  <c r="O26" i="2"/>
  <c r="N26" i="2"/>
  <c r="K110" i="2"/>
  <c r="J110" i="2"/>
  <c r="K109" i="2"/>
  <c r="J109" i="2"/>
  <c r="K108" i="2"/>
  <c r="J108" i="2"/>
  <c r="K107" i="2"/>
  <c r="J107" i="2"/>
  <c r="K106" i="2"/>
  <c r="J106" i="2"/>
  <c r="K105" i="2"/>
  <c r="J105" i="2"/>
  <c r="K104" i="2"/>
  <c r="J104" i="2"/>
  <c r="K103" i="2"/>
  <c r="J103" i="2"/>
  <c r="K102" i="2"/>
  <c r="J102" i="2"/>
  <c r="K101" i="2"/>
  <c r="J101" i="2"/>
  <c r="K100" i="2"/>
  <c r="J100" i="2"/>
  <c r="K99" i="2"/>
  <c r="J99" i="2"/>
  <c r="K98" i="2"/>
  <c r="J98" i="2"/>
  <c r="K97" i="2"/>
  <c r="J97" i="2"/>
  <c r="K96" i="2"/>
  <c r="J96" i="2"/>
  <c r="K95" i="2"/>
  <c r="J95" i="2"/>
  <c r="K94" i="2"/>
  <c r="J94" i="2"/>
  <c r="K93" i="2"/>
  <c r="J93" i="2"/>
  <c r="K92" i="2"/>
  <c r="J92" i="2"/>
  <c r="K91" i="2"/>
  <c r="J91" i="2"/>
  <c r="K90" i="2"/>
  <c r="J90" i="2"/>
  <c r="K89" i="2"/>
  <c r="J89" i="2"/>
  <c r="K88" i="2"/>
  <c r="J88" i="2"/>
  <c r="K87" i="2"/>
  <c r="J87" i="2"/>
  <c r="K86" i="2"/>
  <c r="J86" i="2"/>
  <c r="K85" i="2"/>
  <c r="J85" i="2"/>
  <c r="K84" i="2"/>
  <c r="J84" i="2"/>
  <c r="K83" i="2"/>
  <c r="J83" i="2"/>
  <c r="K82" i="2"/>
  <c r="J82" i="2"/>
  <c r="K81" i="2"/>
  <c r="J81" i="2"/>
  <c r="K80" i="2"/>
  <c r="J80" i="2"/>
  <c r="K79" i="2"/>
  <c r="J79" i="2"/>
  <c r="K78" i="2"/>
  <c r="J78" i="2"/>
  <c r="K77" i="2"/>
  <c r="J77" i="2"/>
  <c r="K76" i="2"/>
  <c r="J76" i="2"/>
  <c r="K75" i="2"/>
  <c r="J75" i="2"/>
  <c r="K74" i="2"/>
  <c r="J74" i="2"/>
  <c r="K73" i="2"/>
  <c r="J73" i="2"/>
  <c r="K72" i="2"/>
  <c r="J72" i="2"/>
  <c r="K71" i="2"/>
  <c r="J71" i="2"/>
  <c r="K70" i="2"/>
  <c r="J70" i="2"/>
  <c r="K69" i="2"/>
  <c r="J69" i="2"/>
  <c r="K68" i="2"/>
  <c r="J68" i="2"/>
  <c r="K67" i="2"/>
  <c r="J67" i="2"/>
  <c r="K66" i="2"/>
  <c r="J66" i="2"/>
  <c r="K65" i="2"/>
  <c r="J65" i="2"/>
  <c r="K64" i="2"/>
  <c r="J64" i="2"/>
  <c r="K63" i="2"/>
  <c r="J63" i="2"/>
  <c r="K62" i="2"/>
  <c r="J62" i="2"/>
  <c r="K61" i="2"/>
  <c r="J61" i="2"/>
  <c r="K60" i="2"/>
  <c r="J60" i="2"/>
  <c r="K59" i="2"/>
  <c r="J59" i="2"/>
  <c r="K58" i="2"/>
  <c r="J58" i="2"/>
  <c r="K57" i="2"/>
  <c r="J57" i="2"/>
  <c r="K56" i="2"/>
  <c r="J56" i="2"/>
  <c r="K55" i="2"/>
  <c r="J55" i="2"/>
  <c r="K54" i="2"/>
  <c r="J54" i="2"/>
  <c r="K53" i="2"/>
  <c r="J53" i="2"/>
  <c r="K52" i="2"/>
  <c r="J52" i="2"/>
  <c r="K51" i="2"/>
  <c r="J51" i="2"/>
  <c r="K50" i="2"/>
  <c r="J50" i="2"/>
  <c r="K49" i="2"/>
  <c r="J49" i="2"/>
  <c r="K48" i="2"/>
  <c r="J48" i="2"/>
  <c r="K47" i="2"/>
  <c r="J47" i="2"/>
  <c r="K46" i="2"/>
  <c r="J46" i="2"/>
  <c r="K45" i="2"/>
  <c r="J45" i="2"/>
  <c r="K44" i="2"/>
  <c r="J44" i="2"/>
  <c r="K43" i="2"/>
  <c r="J43" i="2"/>
  <c r="K42" i="2"/>
  <c r="J42" i="2"/>
  <c r="K41" i="2"/>
  <c r="J41" i="2"/>
  <c r="K40" i="2"/>
  <c r="J40" i="2"/>
  <c r="K39" i="2"/>
  <c r="J39" i="2"/>
  <c r="K38" i="2"/>
  <c r="J38" i="2"/>
  <c r="K37" i="2"/>
  <c r="J37" i="2"/>
  <c r="K36" i="2"/>
  <c r="J36" i="2"/>
  <c r="K35" i="2"/>
  <c r="J35" i="2"/>
  <c r="K34" i="2"/>
  <c r="J34" i="2"/>
  <c r="K33" i="2"/>
  <c r="J33" i="2"/>
  <c r="K32" i="2"/>
  <c r="J32" i="2"/>
  <c r="K31" i="2"/>
  <c r="J31" i="2"/>
  <c r="K30" i="2"/>
  <c r="J30" i="2"/>
  <c r="K29" i="2"/>
  <c r="J29" i="2"/>
  <c r="K28" i="2"/>
  <c r="J28" i="2"/>
  <c r="K27" i="2"/>
  <c r="J27" i="2"/>
  <c r="K26" i="2"/>
  <c r="J26" i="2"/>
  <c r="G110" i="2"/>
  <c r="F110" i="2"/>
  <c r="G109" i="2"/>
  <c r="F109" i="2"/>
  <c r="G108" i="2"/>
  <c r="F108" i="2"/>
  <c r="G107" i="2"/>
  <c r="F107" i="2"/>
  <c r="G106" i="2"/>
  <c r="F106" i="2"/>
  <c r="G105" i="2"/>
  <c r="F105" i="2"/>
  <c r="G104" i="2"/>
  <c r="F104" i="2"/>
  <c r="G103" i="2"/>
  <c r="F103" i="2"/>
  <c r="G102" i="2"/>
  <c r="F102" i="2"/>
  <c r="G101" i="2"/>
  <c r="F101" i="2"/>
  <c r="G100" i="2"/>
  <c r="F100" i="2"/>
  <c r="G99" i="2"/>
  <c r="F99" i="2"/>
  <c r="G98" i="2"/>
  <c r="F98" i="2"/>
  <c r="G97" i="2"/>
  <c r="F97" i="2"/>
  <c r="G96" i="2"/>
  <c r="F96" i="2"/>
  <c r="G95" i="2"/>
  <c r="F95" i="2"/>
  <c r="G94" i="2"/>
  <c r="F94" i="2"/>
  <c r="G93" i="2"/>
  <c r="F93" i="2"/>
  <c r="G92" i="2"/>
  <c r="F92" i="2"/>
  <c r="G91" i="2"/>
  <c r="F91" i="2"/>
  <c r="G90" i="2"/>
  <c r="F90" i="2"/>
  <c r="G89" i="2"/>
  <c r="F89" i="2"/>
  <c r="G88" i="2"/>
  <c r="F88" i="2"/>
  <c r="G87" i="2"/>
  <c r="F87" i="2"/>
  <c r="G86" i="2"/>
  <c r="F86" i="2"/>
  <c r="G85" i="2"/>
  <c r="F85" i="2"/>
  <c r="G84" i="2"/>
  <c r="F84" i="2"/>
  <c r="G83" i="2"/>
  <c r="F83" i="2"/>
  <c r="G82" i="2"/>
  <c r="F82" i="2"/>
  <c r="G81" i="2"/>
  <c r="F81" i="2"/>
  <c r="G80" i="2"/>
  <c r="F80" i="2"/>
  <c r="G79" i="2"/>
  <c r="F79" i="2"/>
  <c r="G78" i="2"/>
  <c r="F78" i="2"/>
  <c r="G77" i="2"/>
  <c r="F77" i="2"/>
  <c r="G76" i="2"/>
  <c r="F76" i="2"/>
  <c r="G75" i="2"/>
  <c r="F75" i="2"/>
  <c r="G74" i="2"/>
  <c r="F74" i="2"/>
  <c r="G73" i="2"/>
  <c r="F73" i="2"/>
  <c r="G72" i="2"/>
  <c r="F72" i="2"/>
  <c r="G71" i="2"/>
  <c r="F71" i="2"/>
  <c r="G70" i="2"/>
  <c r="F70" i="2"/>
  <c r="G69" i="2"/>
  <c r="F69" i="2"/>
  <c r="G68" i="2"/>
  <c r="F68" i="2"/>
  <c r="G67" i="2"/>
  <c r="F67" i="2"/>
  <c r="G66" i="2"/>
  <c r="F66" i="2"/>
  <c r="G65" i="2"/>
  <c r="F65" i="2"/>
  <c r="G64" i="2"/>
  <c r="F64" i="2"/>
  <c r="G63" i="2"/>
  <c r="F63" i="2"/>
  <c r="G62" i="2"/>
  <c r="F62" i="2"/>
  <c r="G61" i="2"/>
  <c r="F61" i="2"/>
  <c r="G60" i="2"/>
  <c r="F60" i="2"/>
  <c r="G59" i="2"/>
  <c r="F59" i="2"/>
  <c r="G58" i="2"/>
  <c r="F58" i="2"/>
  <c r="G57" i="2"/>
  <c r="F57" i="2"/>
  <c r="G56" i="2"/>
  <c r="F56" i="2"/>
  <c r="G55" i="2"/>
  <c r="F55" i="2"/>
  <c r="G54" i="2"/>
  <c r="F54" i="2"/>
  <c r="G53" i="2"/>
  <c r="F53" i="2"/>
  <c r="G52" i="2"/>
  <c r="F52" i="2"/>
  <c r="G51" i="2"/>
  <c r="F51" i="2"/>
  <c r="G50" i="2"/>
  <c r="F50" i="2"/>
  <c r="G49" i="2"/>
  <c r="F49" i="2"/>
  <c r="G48" i="2"/>
  <c r="F48" i="2"/>
  <c r="G47" i="2"/>
  <c r="F47" i="2"/>
  <c r="G46" i="2"/>
  <c r="F46" i="2"/>
  <c r="G45" i="2"/>
  <c r="F45" i="2"/>
  <c r="G44" i="2"/>
  <c r="F44" i="2"/>
  <c r="G43" i="2"/>
  <c r="F43" i="2"/>
  <c r="G42" i="2"/>
  <c r="F42" i="2"/>
  <c r="G41" i="2"/>
  <c r="F41" i="2"/>
  <c r="G40" i="2"/>
  <c r="F40" i="2"/>
  <c r="G39" i="2"/>
  <c r="F39" i="2"/>
  <c r="G38" i="2"/>
  <c r="F38" i="2"/>
  <c r="G37" i="2"/>
  <c r="F37" i="2"/>
  <c r="G36" i="2"/>
  <c r="F36" i="2"/>
  <c r="G35" i="2"/>
  <c r="F35" i="2"/>
  <c r="G34" i="2"/>
  <c r="F34" i="2"/>
  <c r="G33" i="2"/>
  <c r="F33" i="2"/>
  <c r="G32" i="2"/>
  <c r="F32" i="2"/>
  <c r="G31" i="2"/>
  <c r="F31" i="2"/>
  <c r="G30" i="2"/>
  <c r="F30" i="2"/>
  <c r="G29" i="2"/>
  <c r="F29" i="2"/>
  <c r="G28" i="2"/>
  <c r="F28" i="2"/>
  <c r="G27" i="2"/>
  <c r="F27" i="2"/>
  <c r="G26" i="2"/>
  <c r="F26" i="2"/>
  <c r="X110" i="2"/>
  <c r="X109" i="2"/>
  <c r="X108" i="2"/>
  <c r="X107" i="2"/>
  <c r="X106" i="2"/>
  <c r="X105" i="2"/>
  <c r="X104" i="2"/>
  <c r="X103" i="2"/>
  <c r="X102" i="2"/>
  <c r="X101" i="2"/>
  <c r="X100" i="2"/>
  <c r="X99" i="2"/>
  <c r="X98" i="2"/>
  <c r="X97" i="2"/>
  <c r="X96" i="2"/>
  <c r="X95" i="2"/>
  <c r="X94" i="2"/>
  <c r="X93" i="2"/>
  <c r="X92" i="2"/>
  <c r="X91" i="2"/>
  <c r="X90" i="2"/>
  <c r="X89" i="2"/>
  <c r="X88" i="2"/>
  <c r="X87" i="2"/>
  <c r="X86" i="2"/>
  <c r="X85" i="2"/>
  <c r="X84" i="2"/>
  <c r="X83" i="2"/>
  <c r="X82" i="2"/>
  <c r="X81" i="2"/>
  <c r="X80" i="2"/>
  <c r="X79" i="2"/>
  <c r="X78" i="2"/>
  <c r="X77" i="2"/>
  <c r="X76" i="2"/>
  <c r="X75" i="2"/>
  <c r="X74" i="2"/>
  <c r="X73" i="2"/>
  <c r="X72" i="2"/>
  <c r="X71" i="2"/>
  <c r="X70" i="2"/>
  <c r="X69" i="2"/>
  <c r="X68" i="2"/>
  <c r="X67" i="2"/>
  <c r="X66" i="2"/>
  <c r="X65" i="2"/>
  <c r="X64" i="2"/>
  <c r="X63" i="2"/>
  <c r="X62" i="2"/>
  <c r="X61" i="2"/>
  <c r="X60" i="2"/>
  <c r="X59" i="2"/>
  <c r="X58" i="2"/>
  <c r="X57" i="2"/>
  <c r="X56" i="2"/>
  <c r="X55" i="2"/>
  <c r="X54" i="2"/>
  <c r="X53" i="2"/>
  <c r="X52" i="2"/>
  <c r="X51" i="2"/>
  <c r="X50" i="2"/>
  <c r="X49" i="2"/>
  <c r="X48" i="2"/>
  <c r="X47" i="2"/>
  <c r="X46" i="2"/>
  <c r="X45" i="2"/>
  <c r="X44" i="2"/>
  <c r="X43" i="2"/>
  <c r="X42" i="2"/>
  <c r="X41" i="2"/>
  <c r="X40" i="2"/>
  <c r="X39" i="2"/>
  <c r="X38" i="2"/>
  <c r="X37" i="2"/>
  <c r="X36" i="2"/>
  <c r="X35" i="2"/>
  <c r="X34" i="2"/>
  <c r="X33" i="2"/>
  <c r="X32" i="2"/>
  <c r="X31" i="2"/>
  <c r="X30" i="2"/>
  <c r="X29" i="2"/>
  <c r="X28" i="2"/>
  <c r="X27" i="2"/>
  <c r="X26" i="2"/>
  <c r="X25" i="2"/>
  <c r="X24" i="2"/>
  <c r="X23" i="2"/>
  <c r="X22" i="2"/>
  <c r="X21" i="2"/>
  <c r="X20" i="2"/>
  <c r="X19" i="2"/>
  <c r="X18" i="2"/>
  <c r="X17" i="2"/>
  <c r="X16" i="2"/>
  <c r="X15" i="2"/>
  <c r="X14" i="2"/>
  <c r="X13" i="2"/>
  <c r="X12" i="2"/>
  <c r="X11" i="2"/>
  <c r="X10" i="2"/>
  <c r="X9" i="2"/>
  <c r="X8" i="2"/>
  <c r="X7" i="2"/>
  <c r="X6" i="2"/>
  <c r="X5" i="2"/>
  <c r="X4" i="2"/>
  <c r="X3" i="2"/>
  <c r="X2" i="2"/>
  <c r="T110" i="2"/>
  <c r="T109" i="2"/>
  <c r="T108" i="2"/>
  <c r="T107" i="2"/>
  <c r="T106" i="2"/>
  <c r="T105" i="2"/>
  <c r="T104" i="2"/>
  <c r="T103" i="2"/>
  <c r="T102" i="2"/>
  <c r="T101" i="2"/>
  <c r="T100" i="2"/>
  <c r="T99" i="2"/>
  <c r="T98" i="2"/>
  <c r="T97" i="2"/>
  <c r="T96" i="2"/>
  <c r="T95" i="2"/>
  <c r="T94" i="2"/>
  <c r="T93" i="2"/>
  <c r="T92" i="2"/>
  <c r="T91" i="2"/>
  <c r="T90" i="2"/>
  <c r="T89" i="2"/>
  <c r="T88" i="2"/>
  <c r="T87" i="2"/>
  <c r="T86" i="2"/>
  <c r="T85" i="2"/>
  <c r="T84" i="2"/>
  <c r="T83" i="2"/>
  <c r="T82" i="2"/>
  <c r="T81" i="2"/>
  <c r="T80" i="2"/>
  <c r="T79" i="2"/>
  <c r="T78" i="2"/>
  <c r="T77" i="2"/>
  <c r="T76" i="2"/>
  <c r="T75" i="2"/>
  <c r="T74" i="2"/>
  <c r="T73" i="2"/>
  <c r="T72" i="2"/>
  <c r="T71" i="2"/>
  <c r="T70" i="2"/>
  <c r="T69" i="2"/>
  <c r="T68" i="2"/>
  <c r="T67" i="2"/>
  <c r="T66" i="2"/>
  <c r="T65" i="2"/>
  <c r="T64" i="2"/>
  <c r="T63" i="2"/>
  <c r="T62" i="2"/>
  <c r="T61" i="2"/>
  <c r="T60" i="2"/>
  <c r="T59" i="2"/>
  <c r="T58" i="2"/>
  <c r="T57" i="2"/>
  <c r="T56" i="2"/>
  <c r="T55" i="2"/>
  <c r="T54" i="2"/>
  <c r="T53" i="2"/>
  <c r="T52" i="2"/>
  <c r="T51" i="2"/>
  <c r="T50" i="2"/>
  <c r="T49" i="2"/>
  <c r="T48" i="2"/>
  <c r="T47" i="2"/>
  <c r="T46" i="2"/>
  <c r="T45" i="2"/>
  <c r="T44" i="2"/>
  <c r="T43" i="2"/>
  <c r="T42" i="2"/>
  <c r="T41" i="2"/>
  <c r="T40" i="2"/>
  <c r="T39" i="2"/>
  <c r="T38" i="2"/>
  <c r="T37" i="2"/>
  <c r="T36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T4" i="2"/>
  <c r="T3" i="2"/>
  <c r="T2" i="2"/>
  <c r="P110" i="2"/>
  <c r="P109" i="2"/>
  <c r="P108" i="2"/>
  <c r="P107" i="2"/>
  <c r="P106" i="2"/>
  <c r="P105" i="2"/>
  <c r="P104" i="2"/>
  <c r="P103" i="2"/>
  <c r="P102" i="2"/>
  <c r="P101" i="2"/>
  <c r="P100" i="2"/>
  <c r="P99" i="2"/>
  <c r="P98" i="2"/>
  <c r="P97" i="2"/>
  <c r="P96" i="2"/>
  <c r="P95" i="2"/>
  <c r="P94" i="2"/>
  <c r="P93" i="2"/>
  <c r="P92" i="2"/>
  <c r="P91" i="2"/>
  <c r="P90" i="2"/>
  <c r="P89" i="2"/>
  <c r="P88" i="2"/>
  <c r="P87" i="2"/>
  <c r="P86" i="2"/>
  <c r="P85" i="2"/>
  <c r="P84" i="2"/>
  <c r="P83" i="2"/>
  <c r="P82" i="2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P3" i="2"/>
  <c r="P2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3" i="2"/>
  <c r="L2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2" i="2"/>
  <c r="AD132" i="1"/>
  <c r="AK129" i="1"/>
  <c r="AJ129" i="1"/>
  <c r="AI129" i="1"/>
  <c r="AH129" i="1"/>
  <c r="AG129" i="1"/>
  <c r="AD129" i="1"/>
  <c r="AD125" i="1"/>
  <c r="AG125" i="1"/>
  <c r="AH125" i="1"/>
  <c r="AI125" i="1"/>
  <c r="AJ125" i="1"/>
  <c r="AK125" i="1"/>
  <c r="AK123" i="1"/>
  <c r="AJ123" i="1"/>
  <c r="AI123" i="1"/>
  <c r="AH123" i="1"/>
  <c r="AG123" i="1"/>
  <c r="AD123" i="1"/>
  <c r="AK120" i="1"/>
  <c r="AJ120" i="1"/>
  <c r="AI120" i="1"/>
  <c r="AH120" i="1"/>
  <c r="AG120" i="1"/>
  <c r="AD120" i="1"/>
  <c r="AK119" i="1"/>
  <c r="AJ119" i="1"/>
  <c r="AI119" i="1"/>
  <c r="AH119" i="1"/>
  <c r="AG119" i="1"/>
  <c r="AD119" i="1"/>
  <c r="AK72" i="1"/>
  <c r="AJ72" i="1"/>
  <c r="AI72" i="1"/>
  <c r="AH72" i="1"/>
  <c r="AG72" i="1"/>
  <c r="X72" i="1"/>
  <c r="U72" i="1"/>
  <c r="R72" i="1"/>
  <c r="O72" i="1"/>
  <c r="L72" i="1"/>
  <c r="AK71" i="1"/>
  <c r="AJ71" i="1"/>
  <c r="AI71" i="1"/>
  <c r="AH71" i="1"/>
  <c r="AG71" i="1"/>
  <c r="X71" i="1"/>
  <c r="U71" i="1"/>
  <c r="R71" i="1"/>
  <c r="O71" i="1"/>
  <c r="L71" i="1"/>
  <c r="AK101" i="1"/>
  <c r="AJ101" i="1"/>
  <c r="AI101" i="1"/>
  <c r="AH101" i="1"/>
  <c r="AG101" i="1"/>
  <c r="X101" i="1"/>
  <c r="U101" i="1"/>
  <c r="R101" i="1"/>
  <c r="O101" i="1"/>
  <c r="L101" i="1"/>
  <c r="AK100" i="1"/>
  <c r="AJ100" i="1"/>
  <c r="AI100" i="1"/>
  <c r="AH100" i="1"/>
  <c r="AG100" i="1"/>
  <c r="X100" i="1"/>
  <c r="U100" i="1"/>
  <c r="R100" i="1"/>
  <c r="O100" i="1"/>
  <c r="L100" i="1"/>
  <c r="AK99" i="1"/>
  <c r="AJ99" i="1"/>
  <c r="AI99" i="1"/>
  <c r="AH99" i="1"/>
  <c r="AG99" i="1"/>
  <c r="X99" i="1"/>
  <c r="U99" i="1"/>
  <c r="R99" i="1"/>
  <c r="O99" i="1"/>
  <c r="L99" i="1"/>
  <c r="AK98" i="1"/>
  <c r="AJ98" i="1"/>
  <c r="AI98" i="1"/>
  <c r="AH98" i="1"/>
  <c r="AG98" i="1"/>
  <c r="X98" i="1"/>
  <c r="U98" i="1"/>
  <c r="R98" i="1"/>
  <c r="O98" i="1"/>
  <c r="L98" i="1"/>
  <c r="AK96" i="1"/>
  <c r="AJ96" i="1"/>
  <c r="AI96" i="1"/>
  <c r="AH96" i="1"/>
  <c r="AG96" i="1"/>
  <c r="X96" i="1"/>
  <c r="U96" i="1"/>
  <c r="R96" i="1"/>
  <c r="O96" i="1"/>
  <c r="L96" i="1"/>
  <c r="AK97" i="1"/>
  <c r="AJ97" i="1"/>
  <c r="AI97" i="1"/>
  <c r="AH97" i="1"/>
  <c r="AG97" i="1"/>
  <c r="X97" i="1"/>
  <c r="U97" i="1"/>
  <c r="R97" i="1"/>
  <c r="O97" i="1"/>
  <c r="L97" i="1"/>
  <c r="AK95" i="1"/>
  <c r="AJ95" i="1"/>
  <c r="AI95" i="1"/>
  <c r="AH95" i="1"/>
  <c r="AG95" i="1"/>
  <c r="X95" i="1"/>
  <c r="U95" i="1"/>
  <c r="R95" i="1"/>
  <c r="O95" i="1"/>
  <c r="L95" i="1"/>
  <c r="AK102" i="1"/>
  <c r="AJ102" i="1"/>
  <c r="AI102" i="1"/>
  <c r="AH102" i="1"/>
  <c r="AG102" i="1"/>
  <c r="X102" i="1"/>
  <c r="U102" i="1"/>
  <c r="R102" i="1"/>
  <c r="O102" i="1"/>
  <c r="L102" i="1"/>
  <c r="AK93" i="1"/>
  <c r="AJ93" i="1"/>
  <c r="AI93" i="1"/>
  <c r="AH93" i="1"/>
  <c r="AG93" i="1"/>
  <c r="X93" i="1"/>
  <c r="U93" i="1"/>
  <c r="R93" i="1"/>
  <c r="O93" i="1"/>
  <c r="L93" i="1"/>
  <c r="AK92" i="1"/>
  <c r="AJ92" i="1"/>
  <c r="AI92" i="1"/>
  <c r="AH92" i="1"/>
  <c r="AG92" i="1"/>
  <c r="X92" i="1"/>
  <c r="U92" i="1"/>
  <c r="R92" i="1"/>
  <c r="O92" i="1"/>
  <c r="L92" i="1"/>
  <c r="AK91" i="1"/>
  <c r="AJ91" i="1"/>
  <c r="AI91" i="1"/>
  <c r="AH91" i="1"/>
  <c r="AG91" i="1"/>
  <c r="X91" i="1"/>
  <c r="U91" i="1"/>
  <c r="R91" i="1"/>
  <c r="O91" i="1"/>
  <c r="L91" i="1"/>
  <c r="AK90" i="1"/>
  <c r="AJ90" i="1"/>
  <c r="AI90" i="1"/>
  <c r="AH90" i="1"/>
  <c r="AG90" i="1"/>
  <c r="X90" i="1"/>
  <c r="U90" i="1"/>
  <c r="R90" i="1"/>
  <c r="O90" i="1"/>
  <c r="L90" i="1"/>
  <c r="AK89" i="1"/>
  <c r="AJ89" i="1"/>
  <c r="AI89" i="1"/>
  <c r="AH89" i="1"/>
  <c r="AG89" i="1"/>
  <c r="X89" i="1"/>
  <c r="U89" i="1"/>
  <c r="R89" i="1"/>
  <c r="O89" i="1"/>
  <c r="L89" i="1"/>
  <c r="AK88" i="1"/>
  <c r="AJ88" i="1"/>
  <c r="AI88" i="1"/>
  <c r="AH88" i="1"/>
  <c r="AG88" i="1"/>
  <c r="X88" i="1"/>
  <c r="U88" i="1"/>
  <c r="R88" i="1"/>
  <c r="O88" i="1"/>
  <c r="L88" i="1"/>
  <c r="AK87" i="1"/>
  <c r="AJ87" i="1"/>
  <c r="AI87" i="1"/>
  <c r="AH87" i="1"/>
  <c r="AG87" i="1"/>
  <c r="X87" i="1"/>
  <c r="U87" i="1"/>
  <c r="R87" i="1"/>
  <c r="O87" i="1"/>
  <c r="L87" i="1"/>
  <c r="AK86" i="1"/>
  <c r="AJ86" i="1"/>
  <c r="AI86" i="1"/>
  <c r="AH86" i="1"/>
  <c r="AG86" i="1"/>
  <c r="X86" i="1"/>
  <c r="U86" i="1"/>
  <c r="R86" i="1"/>
  <c r="O86" i="1"/>
  <c r="L86" i="1"/>
  <c r="AK85" i="1"/>
  <c r="AJ85" i="1"/>
  <c r="AI85" i="1"/>
  <c r="AH85" i="1"/>
  <c r="AG85" i="1"/>
  <c r="X85" i="1"/>
  <c r="U85" i="1"/>
  <c r="R85" i="1"/>
  <c r="O85" i="1"/>
  <c r="L85" i="1"/>
  <c r="AK73" i="1"/>
  <c r="AJ73" i="1"/>
  <c r="AI73" i="1"/>
  <c r="AH73" i="1"/>
  <c r="AG73" i="1"/>
  <c r="X73" i="1"/>
  <c r="U73" i="1"/>
  <c r="R73" i="1"/>
  <c r="O73" i="1"/>
  <c r="L73" i="1"/>
  <c r="AK82" i="1"/>
  <c r="AJ82" i="1"/>
  <c r="AI82" i="1"/>
  <c r="AH82" i="1"/>
  <c r="AG82" i="1"/>
  <c r="X82" i="1"/>
  <c r="U82" i="1"/>
  <c r="R82" i="1"/>
  <c r="O82" i="1"/>
  <c r="L82" i="1"/>
  <c r="AK79" i="1"/>
  <c r="AJ79" i="1"/>
  <c r="AI79" i="1"/>
  <c r="AH79" i="1"/>
  <c r="AG79" i="1"/>
  <c r="X79" i="1"/>
  <c r="U79" i="1"/>
  <c r="R79" i="1"/>
  <c r="O79" i="1"/>
  <c r="L79" i="1"/>
  <c r="AK81" i="1"/>
  <c r="AJ81" i="1"/>
  <c r="AI81" i="1"/>
  <c r="AH81" i="1"/>
  <c r="AG81" i="1"/>
  <c r="X81" i="1"/>
  <c r="U81" i="1"/>
  <c r="R81" i="1"/>
  <c r="O81" i="1"/>
  <c r="L81" i="1"/>
  <c r="AK80" i="1"/>
  <c r="AJ80" i="1"/>
  <c r="AI80" i="1"/>
  <c r="AH80" i="1"/>
  <c r="AG80" i="1"/>
  <c r="X80" i="1"/>
  <c r="U80" i="1"/>
  <c r="R80" i="1"/>
  <c r="O80" i="1"/>
  <c r="L80" i="1"/>
  <c r="AK78" i="1"/>
  <c r="AJ78" i="1"/>
  <c r="AI78" i="1"/>
  <c r="AH78" i="1"/>
  <c r="AG78" i="1"/>
  <c r="X78" i="1"/>
  <c r="U78" i="1"/>
  <c r="R78" i="1"/>
  <c r="O78" i="1"/>
  <c r="L78" i="1"/>
  <c r="AK77" i="1"/>
  <c r="AJ77" i="1"/>
  <c r="AI77" i="1"/>
  <c r="AH77" i="1"/>
  <c r="AG77" i="1"/>
  <c r="X77" i="1"/>
  <c r="U77" i="1"/>
  <c r="R77" i="1"/>
  <c r="O77" i="1"/>
  <c r="L77" i="1"/>
  <c r="AK75" i="1"/>
  <c r="AJ75" i="1"/>
  <c r="AI75" i="1"/>
  <c r="AH75" i="1"/>
  <c r="AG75" i="1"/>
  <c r="X75" i="1"/>
  <c r="U75" i="1"/>
  <c r="R75" i="1"/>
  <c r="O75" i="1"/>
  <c r="L75" i="1"/>
  <c r="AK74" i="1"/>
  <c r="AJ74" i="1"/>
  <c r="AI74" i="1"/>
  <c r="AH74" i="1"/>
  <c r="AG74" i="1"/>
  <c r="X74" i="1"/>
  <c r="U74" i="1"/>
  <c r="R74" i="1"/>
  <c r="O74" i="1"/>
  <c r="L74" i="1"/>
  <c r="AK76" i="1"/>
  <c r="AJ76" i="1"/>
  <c r="AI76" i="1"/>
  <c r="AH76" i="1"/>
  <c r="AG76" i="1"/>
  <c r="X76" i="1"/>
  <c r="U76" i="1"/>
  <c r="R76" i="1"/>
  <c r="O76" i="1"/>
  <c r="L76" i="1"/>
  <c r="AK83" i="1"/>
  <c r="AJ83" i="1"/>
  <c r="AI83" i="1"/>
  <c r="AH83" i="1"/>
  <c r="AG83" i="1"/>
  <c r="X83" i="1"/>
  <c r="U83" i="1"/>
  <c r="R83" i="1"/>
  <c r="O83" i="1"/>
  <c r="L83" i="1"/>
  <c r="AK84" i="1"/>
  <c r="AJ84" i="1"/>
  <c r="AI84" i="1"/>
  <c r="AH84" i="1"/>
  <c r="AG84" i="1"/>
  <c r="X84" i="1"/>
  <c r="U84" i="1"/>
  <c r="R84" i="1"/>
  <c r="O84" i="1"/>
  <c r="L84" i="1"/>
  <c r="AK94" i="1"/>
  <c r="AJ94" i="1"/>
  <c r="AI94" i="1"/>
  <c r="AH94" i="1"/>
  <c r="AG94" i="1"/>
  <c r="X94" i="1"/>
  <c r="U94" i="1"/>
  <c r="R94" i="1"/>
  <c r="O94" i="1"/>
  <c r="L94" i="1"/>
  <c r="AK70" i="1"/>
  <c r="AJ70" i="1"/>
  <c r="AI70" i="1"/>
  <c r="AH70" i="1"/>
  <c r="AG70" i="1"/>
  <c r="X70" i="1"/>
  <c r="U70" i="1"/>
  <c r="R70" i="1"/>
  <c r="O70" i="1"/>
  <c r="L70" i="1"/>
  <c r="AK69" i="1"/>
  <c r="AJ69" i="1"/>
  <c r="AI69" i="1"/>
  <c r="AH69" i="1"/>
  <c r="AG69" i="1"/>
  <c r="X69" i="1"/>
  <c r="U69" i="1"/>
  <c r="R69" i="1"/>
  <c r="O69" i="1"/>
  <c r="L69" i="1"/>
  <c r="AK68" i="1"/>
  <c r="AJ68" i="1"/>
  <c r="AI68" i="1"/>
  <c r="AH68" i="1"/>
  <c r="AG68" i="1"/>
  <c r="X68" i="1"/>
  <c r="U68" i="1"/>
  <c r="R68" i="1"/>
  <c r="O68" i="1"/>
  <c r="L68" i="1"/>
  <c r="AK67" i="1"/>
  <c r="AJ67" i="1"/>
  <c r="AI67" i="1"/>
  <c r="AH67" i="1"/>
  <c r="AG67" i="1"/>
  <c r="X67" i="1"/>
  <c r="U67" i="1"/>
  <c r="R67" i="1"/>
  <c r="O67" i="1"/>
  <c r="L67" i="1"/>
  <c r="AK55" i="1"/>
  <c r="AJ55" i="1"/>
  <c r="AI55" i="1"/>
  <c r="AH55" i="1"/>
  <c r="AG55" i="1"/>
  <c r="X55" i="1"/>
  <c r="U55" i="1"/>
  <c r="R55" i="1"/>
  <c r="O55" i="1"/>
  <c r="L55" i="1"/>
  <c r="AK53" i="1"/>
  <c r="AJ53" i="1"/>
  <c r="AI53" i="1"/>
  <c r="AH53" i="1"/>
  <c r="AG53" i="1"/>
  <c r="X53" i="1"/>
  <c r="U53" i="1"/>
  <c r="R53" i="1"/>
  <c r="O53" i="1"/>
  <c r="L53" i="1"/>
  <c r="AK50" i="1"/>
  <c r="AJ50" i="1"/>
  <c r="AI50" i="1"/>
  <c r="AH50" i="1"/>
  <c r="AG50" i="1"/>
  <c r="X50" i="1"/>
  <c r="U50" i="1"/>
  <c r="R50" i="1"/>
  <c r="O50" i="1"/>
  <c r="L50" i="1"/>
  <c r="AK46" i="1"/>
  <c r="AJ46" i="1"/>
  <c r="AI46" i="1"/>
  <c r="AH46" i="1"/>
  <c r="AG46" i="1"/>
  <c r="X46" i="1"/>
  <c r="U46" i="1"/>
  <c r="R46" i="1"/>
  <c r="O46" i="1"/>
  <c r="L46" i="1"/>
  <c r="AK45" i="1"/>
  <c r="AJ45" i="1"/>
  <c r="AI45" i="1"/>
  <c r="AH45" i="1"/>
  <c r="AG45" i="1"/>
  <c r="X45" i="1"/>
  <c r="U45" i="1"/>
  <c r="R45" i="1"/>
  <c r="O45" i="1"/>
  <c r="L45" i="1"/>
  <c r="AK43" i="1"/>
  <c r="AJ43" i="1"/>
  <c r="AI43" i="1"/>
  <c r="AH43" i="1"/>
  <c r="AG43" i="1"/>
  <c r="X43" i="1"/>
  <c r="U43" i="1"/>
  <c r="R43" i="1"/>
  <c r="O43" i="1"/>
  <c r="L43" i="1"/>
  <c r="AK42" i="1"/>
  <c r="AJ42" i="1"/>
  <c r="AI42" i="1"/>
  <c r="AH42" i="1"/>
  <c r="AG42" i="1"/>
  <c r="X42" i="1"/>
  <c r="U42" i="1"/>
  <c r="R42" i="1"/>
  <c r="O42" i="1"/>
  <c r="L42" i="1"/>
  <c r="AK41" i="1"/>
  <c r="AJ41" i="1"/>
  <c r="AI41" i="1"/>
  <c r="AH41" i="1"/>
  <c r="AG41" i="1"/>
  <c r="X41" i="1"/>
  <c r="U41" i="1"/>
  <c r="R41" i="1"/>
  <c r="O41" i="1"/>
  <c r="L41" i="1"/>
  <c r="AK40" i="1"/>
  <c r="AJ40" i="1"/>
  <c r="AI40" i="1"/>
  <c r="AH40" i="1"/>
  <c r="AG40" i="1"/>
  <c r="X40" i="1"/>
  <c r="U40" i="1"/>
  <c r="R40" i="1"/>
  <c r="O40" i="1"/>
  <c r="L40" i="1"/>
  <c r="X58" i="1"/>
  <c r="U58" i="1"/>
  <c r="R58" i="1"/>
  <c r="O58" i="1"/>
  <c r="L58" i="1"/>
  <c r="X57" i="1"/>
  <c r="U57" i="1"/>
  <c r="R57" i="1"/>
  <c r="O57" i="1"/>
  <c r="L57" i="1"/>
  <c r="AK54" i="1"/>
  <c r="AJ54" i="1"/>
  <c r="AI54" i="1"/>
  <c r="AH54" i="1"/>
  <c r="AG54" i="1"/>
  <c r="X54" i="1"/>
  <c r="U54" i="1"/>
  <c r="R54" i="1"/>
  <c r="O54" i="1"/>
  <c r="L54" i="1"/>
  <c r="AD72" i="1" l="1"/>
  <c r="AD71" i="1"/>
  <c r="AD101" i="1"/>
  <c r="AD100" i="1"/>
  <c r="AD99" i="1"/>
  <c r="AD98" i="1"/>
  <c r="AD96" i="1"/>
  <c r="AD97" i="1"/>
  <c r="AD95" i="1"/>
  <c r="AD102" i="1"/>
  <c r="AD93" i="1"/>
  <c r="AD92" i="1"/>
  <c r="AD91" i="1"/>
  <c r="AD89" i="1"/>
  <c r="AD90" i="1"/>
  <c r="AD88" i="1"/>
  <c r="AD85" i="1"/>
  <c r="AD87" i="1"/>
  <c r="AD86" i="1"/>
  <c r="AD73" i="1"/>
  <c r="AD82" i="1"/>
  <c r="AD79" i="1"/>
  <c r="AD81" i="1"/>
  <c r="AD78" i="1"/>
  <c r="AD74" i="1"/>
  <c r="AD80" i="1"/>
  <c r="AD77" i="1"/>
  <c r="AD75" i="1"/>
  <c r="AD76" i="1"/>
  <c r="AD83" i="1"/>
  <c r="AD84" i="1"/>
  <c r="AD94" i="1"/>
  <c r="AD70" i="1"/>
  <c r="AD69" i="1"/>
  <c r="AD68" i="1"/>
  <c r="AD67" i="1"/>
  <c r="AD55" i="1"/>
  <c r="AD53" i="1"/>
  <c r="AD46" i="1"/>
  <c r="AD50" i="1"/>
  <c r="AD42" i="1"/>
  <c r="AD45" i="1"/>
  <c r="AD43" i="1"/>
  <c r="AD41" i="1"/>
  <c r="AD40" i="1"/>
  <c r="AD54" i="1"/>
  <c r="W25" i="2"/>
  <c r="W24" i="2"/>
  <c r="W23" i="2"/>
  <c r="W22" i="2"/>
  <c r="W21" i="2"/>
  <c r="W20" i="2"/>
  <c r="W19" i="2"/>
  <c r="W18" i="2"/>
  <c r="W17" i="2"/>
  <c r="W16" i="2"/>
  <c r="W15" i="2"/>
  <c r="W14" i="2"/>
  <c r="W13" i="2"/>
  <c r="W12" i="2"/>
  <c r="W11" i="2"/>
  <c r="W10" i="2"/>
  <c r="W9" i="2"/>
  <c r="W8" i="2"/>
  <c r="W7" i="2"/>
  <c r="W6" i="2"/>
  <c r="W5" i="2"/>
  <c r="W4" i="2"/>
  <c r="W3" i="2"/>
  <c r="W2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V5" i="2"/>
  <c r="V4" i="2"/>
  <c r="V3" i="2"/>
  <c r="V2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S5" i="2"/>
  <c r="S4" i="2"/>
  <c r="S3" i="2"/>
  <c r="S2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R6" i="2"/>
  <c r="R5" i="2"/>
  <c r="R4" i="2"/>
  <c r="R3" i="2"/>
  <c r="R2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O4" i="2"/>
  <c r="O3" i="2"/>
  <c r="O2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N3" i="2"/>
  <c r="N2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3" i="2"/>
  <c r="K2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J2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2" i="2"/>
  <c r="AD58" i="1" l="1"/>
  <c r="AK122" i="1"/>
  <c r="AJ122" i="1"/>
  <c r="AI122" i="1"/>
  <c r="AH122" i="1"/>
  <c r="AG122" i="1"/>
  <c r="AD122" i="1"/>
  <c r="AK152" i="1" l="1"/>
  <c r="AJ152" i="1"/>
  <c r="AI152" i="1"/>
  <c r="AH152" i="1"/>
  <c r="AG152" i="1"/>
  <c r="X152" i="1"/>
  <c r="U152" i="1"/>
  <c r="R152" i="1"/>
  <c r="O152" i="1"/>
  <c r="L152" i="1"/>
  <c r="AK138" i="1"/>
  <c r="AJ138" i="1"/>
  <c r="AI138" i="1"/>
  <c r="AH138" i="1"/>
  <c r="AG138" i="1"/>
  <c r="X138" i="1"/>
  <c r="U138" i="1"/>
  <c r="R138" i="1"/>
  <c r="O138" i="1"/>
  <c r="L138" i="1"/>
  <c r="AK144" i="1"/>
  <c r="AJ144" i="1"/>
  <c r="AI144" i="1"/>
  <c r="AH144" i="1"/>
  <c r="AG144" i="1"/>
  <c r="X144" i="1"/>
  <c r="U144" i="1"/>
  <c r="R144" i="1"/>
  <c r="O144" i="1"/>
  <c r="L144" i="1"/>
  <c r="AK131" i="1"/>
  <c r="AJ131" i="1"/>
  <c r="AI131" i="1"/>
  <c r="AH131" i="1"/>
  <c r="AG131" i="1"/>
  <c r="AD131" i="1"/>
  <c r="AK124" i="1"/>
  <c r="AJ124" i="1"/>
  <c r="AI124" i="1"/>
  <c r="AH124" i="1"/>
  <c r="AG124" i="1"/>
  <c r="AD124" i="1"/>
  <c r="AK116" i="1"/>
  <c r="AJ116" i="1"/>
  <c r="AI116" i="1"/>
  <c r="AH116" i="1"/>
  <c r="AG116" i="1"/>
  <c r="AD116" i="1"/>
  <c r="AK49" i="1"/>
  <c r="AJ49" i="1"/>
  <c r="AI49" i="1"/>
  <c r="AH49" i="1"/>
  <c r="AG49" i="1"/>
  <c r="X49" i="1"/>
  <c r="U49" i="1"/>
  <c r="R49" i="1"/>
  <c r="O49" i="1"/>
  <c r="L49" i="1"/>
  <c r="AK107" i="1"/>
  <c r="AJ107" i="1"/>
  <c r="AI107" i="1"/>
  <c r="AH107" i="1"/>
  <c r="AG107" i="1"/>
  <c r="X107" i="1"/>
  <c r="U107" i="1"/>
  <c r="R107" i="1"/>
  <c r="O107" i="1"/>
  <c r="L107" i="1"/>
  <c r="AK163" i="1"/>
  <c r="AJ163" i="1"/>
  <c r="AI163" i="1"/>
  <c r="AH163" i="1"/>
  <c r="AG163" i="1"/>
  <c r="X163" i="1"/>
  <c r="U163" i="1"/>
  <c r="R163" i="1"/>
  <c r="O163" i="1"/>
  <c r="L163" i="1"/>
  <c r="AK51" i="1"/>
  <c r="AJ51" i="1"/>
  <c r="AI51" i="1"/>
  <c r="AH51" i="1"/>
  <c r="AG51" i="1"/>
  <c r="X51" i="1"/>
  <c r="U51" i="1"/>
  <c r="R51" i="1"/>
  <c r="O51" i="1"/>
  <c r="L51" i="1"/>
  <c r="AK52" i="1"/>
  <c r="AJ52" i="1"/>
  <c r="AI52" i="1"/>
  <c r="AH52" i="1"/>
  <c r="AG52" i="1"/>
  <c r="X52" i="1"/>
  <c r="U52" i="1"/>
  <c r="R52" i="1"/>
  <c r="O52" i="1"/>
  <c r="L52" i="1"/>
  <c r="AK56" i="1"/>
  <c r="AJ56" i="1"/>
  <c r="AI56" i="1"/>
  <c r="AH56" i="1"/>
  <c r="AG56" i="1"/>
  <c r="X56" i="1"/>
  <c r="U56" i="1"/>
  <c r="R56" i="1"/>
  <c r="O56" i="1"/>
  <c r="L56" i="1"/>
  <c r="AK48" i="1"/>
  <c r="AJ48" i="1"/>
  <c r="AI48" i="1"/>
  <c r="AH48" i="1"/>
  <c r="AG48" i="1"/>
  <c r="X48" i="1"/>
  <c r="U48" i="1"/>
  <c r="R48" i="1"/>
  <c r="O48" i="1"/>
  <c r="L48" i="1"/>
  <c r="AK39" i="1"/>
  <c r="AJ39" i="1"/>
  <c r="AI39" i="1"/>
  <c r="AH39" i="1"/>
  <c r="AG39" i="1"/>
  <c r="X39" i="1"/>
  <c r="U39" i="1"/>
  <c r="R39" i="1"/>
  <c r="O39" i="1"/>
  <c r="L39" i="1"/>
  <c r="AK105" i="1"/>
  <c r="AJ105" i="1"/>
  <c r="AI105" i="1"/>
  <c r="AH105" i="1"/>
  <c r="AG105" i="1"/>
  <c r="AD105" i="1"/>
  <c r="AK139" i="1"/>
  <c r="AJ139" i="1"/>
  <c r="AI139" i="1"/>
  <c r="AH139" i="1"/>
  <c r="AG139" i="1"/>
  <c r="AD139" i="1"/>
  <c r="AK140" i="1"/>
  <c r="AJ140" i="1"/>
  <c r="AI140" i="1"/>
  <c r="AH140" i="1"/>
  <c r="AG140" i="1"/>
  <c r="AD140" i="1"/>
  <c r="AK141" i="1"/>
  <c r="AJ141" i="1"/>
  <c r="AI141" i="1"/>
  <c r="AH141" i="1"/>
  <c r="AG141" i="1"/>
  <c r="AD141" i="1"/>
  <c r="AK108" i="1"/>
  <c r="AJ108" i="1"/>
  <c r="AI108" i="1"/>
  <c r="AH108" i="1"/>
  <c r="AG108" i="1"/>
  <c r="AD108" i="1"/>
  <c r="AK104" i="1"/>
  <c r="AJ104" i="1"/>
  <c r="AI104" i="1"/>
  <c r="AH104" i="1"/>
  <c r="AG104" i="1"/>
  <c r="AD104" i="1"/>
  <c r="AK130" i="1"/>
  <c r="AJ130" i="1"/>
  <c r="AI130" i="1"/>
  <c r="AH130" i="1"/>
  <c r="AG130" i="1"/>
  <c r="AD130" i="1"/>
  <c r="AK128" i="1"/>
  <c r="AJ128" i="1"/>
  <c r="AI128" i="1"/>
  <c r="AH128" i="1"/>
  <c r="AG128" i="1"/>
  <c r="AD128" i="1"/>
  <c r="AK127" i="1"/>
  <c r="AJ127" i="1"/>
  <c r="AI127" i="1"/>
  <c r="AH127" i="1"/>
  <c r="AG127" i="1"/>
  <c r="AD127" i="1"/>
  <c r="AK121" i="1"/>
  <c r="AJ121" i="1"/>
  <c r="AI121" i="1"/>
  <c r="AH121" i="1"/>
  <c r="AG121" i="1"/>
  <c r="AD121" i="1"/>
  <c r="AK118" i="1"/>
  <c r="AJ118" i="1"/>
  <c r="AI118" i="1"/>
  <c r="AH118" i="1"/>
  <c r="AG118" i="1"/>
  <c r="AD118" i="1"/>
  <c r="AK115" i="1"/>
  <c r="AJ115" i="1"/>
  <c r="AI115" i="1"/>
  <c r="AH115" i="1"/>
  <c r="AG115" i="1"/>
  <c r="AD115" i="1"/>
  <c r="AK126" i="1"/>
  <c r="AJ126" i="1"/>
  <c r="AI126" i="1"/>
  <c r="AH126" i="1"/>
  <c r="AG126" i="1"/>
  <c r="AD126" i="1"/>
  <c r="AK117" i="1"/>
  <c r="AJ117" i="1"/>
  <c r="AI117" i="1"/>
  <c r="AH117" i="1"/>
  <c r="AG117" i="1"/>
  <c r="AD117" i="1"/>
  <c r="AK156" i="1"/>
  <c r="AJ156" i="1"/>
  <c r="AI156" i="1"/>
  <c r="AH156" i="1"/>
  <c r="AG156" i="1"/>
  <c r="X156" i="1"/>
  <c r="U156" i="1"/>
  <c r="R156" i="1"/>
  <c r="O156" i="1"/>
  <c r="L156" i="1"/>
  <c r="X165" i="1"/>
  <c r="U165" i="1"/>
  <c r="R165" i="1"/>
  <c r="O165" i="1"/>
  <c r="L165" i="1"/>
  <c r="X157" i="1"/>
  <c r="X155" i="1"/>
  <c r="X154" i="1"/>
  <c r="X153" i="1"/>
  <c r="X151" i="1"/>
  <c r="X134" i="1"/>
  <c r="X106" i="1"/>
  <c r="X135" i="1"/>
  <c r="X133" i="1"/>
  <c r="X136" i="1"/>
  <c r="X113" i="1"/>
  <c r="X112" i="1"/>
  <c r="X137" i="1"/>
  <c r="X111" i="1"/>
  <c r="X110" i="1"/>
  <c r="X109" i="1"/>
  <c r="X143" i="1"/>
  <c r="X59" i="1"/>
  <c r="X47" i="1"/>
  <c r="X35" i="1"/>
  <c r="X38" i="1"/>
  <c r="X37" i="1"/>
  <c r="X36" i="1"/>
  <c r="X164" i="1"/>
  <c r="U157" i="1"/>
  <c r="U155" i="1"/>
  <c r="U154" i="1"/>
  <c r="U153" i="1"/>
  <c r="U151" i="1"/>
  <c r="U134" i="1"/>
  <c r="U106" i="1"/>
  <c r="U135" i="1"/>
  <c r="U133" i="1"/>
  <c r="U136" i="1"/>
  <c r="U113" i="1"/>
  <c r="U112" i="1"/>
  <c r="U137" i="1"/>
  <c r="U111" i="1"/>
  <c r="U110" i="1"/>
  <c r="U109" i="1"/>
  <c r="U143" i="1"/>
  <c r="U59" i="1"/>
  <c r="U47" i="1"/>
  <c r="U35" i="1"/>
  <c r="U38" i="1"/>
  <c r="U37" i="1"/>
  <c r="U36" i="1"/>
  <c r="U164" i="1"/>
  <c r="R157" i="1"/>
  <c r="R155" i="1"/>
  <c r="R154" i="1"/>
  <c r="R153" i="1"/>
  <c r="R151" i="1"/>
  <c r="R134" i="1"/>
  <c r="R106" i="1"/>
  <c r="R135" i="1"/>
  <c r="R133" i="1"/>
  <c r="R136" i="1"/>
  <c r="R113" i="1"/>
  <c r="R112" i="1"/>
  <c r="R137" i="1"/>
  <c r="R111" i="1"/>
  <c r="R110" i="1"/>
  <c r="R109" i="1"/>
  <c r="R143" i="1"/>
  <c r="R59" i="1"/>
  <c r="R47" i="1"/>
  <c r="R35" i="1"/>
  <c r="R38" i="1"/>
  <c r="R37" i="1"/>
  <c r="R36" i="1"/>
  <c r="R164" i="1"/>
  <c r="O157" i="1"/>
  <c r="O155" i="1"/>
  <c r="O154" i="1"/>
  <c r="O153" i="1"/>
  <c r="O151" i="1"/>
  <c r="O134" i="1"/>
  <c r="O106" i="1"/>
  <c r="O135" i="1"/>
  <c r="O133" i="1"/>
  <c r="O136" i="1"/>
  <c r="O113" i="1"/>
  <c r="O112" i="1"/>
  <c r="O137" i="1"/>
  <c r="O111" i="1"/>
  <c r="O110" i="1"/>
  <c r="O109" i="1"/>
  <c r="O143" i="1"/>
  <c r="O59" i="1"/>
  <c r="O47" i="1"/>
  <c r="O35" i="1"/>
  <c r="O38" i="1"/>
  <c r="O37" i="1"/>
  <c r="O36" i="1"/>
  <c r="O164" i="1"/>
  <c r="L157" i="1"/>
  <c r="L155" i="1"/>
  <c r="L154" i="1"/>
  <c r="L153" i="1"/>
  <c r="L151" i="1"/>
  <c r="L134" i="1"/>
  <c r="L106" i="1"/>
  <c r="L135" i="1"/>
  <c r="L133" i="1"/>
  <c r="L136" i="1"/>
  <c r="L113" i="1"/>
  <c r="L112" i="1"/>
  <c r="L137" i="1"/>
  <c r="L111" i="1"/>
  <c r="L110" i="1"/>
  <c r="L109" i="1"/>
  <c r="L143" i="1"/>
  <c r="L59" i="1"/>
  <c r="L47" i="1"/>
  <c r="L35" i="1"/>
  <c r="L38" i="1"/>
  <c r="L37" i="1"/>
  <c r="L36" i="1"/>
  <c r="L164" i="1"/>
  <c r="AD114" i="1" l="1"/>
  <c r="AD152" i="1"/>
  <c r="AD144" i="1"/>
  <c r="AD138" i="1"/>
  <c r="AD49" i="1"/>
  <c r="AD107" i="1"/>
  <c r="AD163" i="1"/>
  <c r="AD57" i="1"/>
  <c r="AD52" i="1"/>
  <c r="AD51" i="1"/>
  <c r="AD56" i="1"/>
  <c r="AD39" i="1"/>
  <c r="AD48" i="1"/>
  <c r="AD156" i="1"/>
  <c r="AD165" i="1"/>
  <c r="AK157" i="1"/>
  <c r="AK155" i="1"/>
  <c r="AK154" i="1"/>
  <c r="AK153" i="1"/>
  <c r="AK151" i="1"/>
  <c r="AK134" i="1"/>
  <c r="AK106" i="1"/>
  <c r="AK135" i="1"/>
  <c r="AK133" i="1"/>
  <c r="AK136" i="1"/>
  <c r="AK113" i="1"/>
  <c r="AK112" i="1"/>
  <c r="AK137" i="1"/>
  <c r="AK111" i="1"/>
  <c r="AK110" i="1"/>
  <c r="AK109" i="1"/>
  <c r="AK143" i="1"/>
  <c r="AK59" i="1"/>
  <c r="AK47" i="1"/>
  <c r="AK35" i="1"/>
  <c r="AK38" i="1"/>
  <c r="AK37" i="1"/>
  <c r="AK36" i="1"/>
  <c r="AK164" i="1"/>
  <c r="AJ157" i="1"/>
  <c r="AJ155" i="1"/>
  <c r="AJ154" i="1"/>
  <c r="AJ153" i="1"/>
  <c r="AJ151" i="1"/>
  <c r="AJ134" i="1"/>
  <c r="AJ106" i="1"/>
  <c r="AJ135" i="1"/>
  <c r="AJ133" i="1"/>
  <c r="AJ136" i="1"/>
  <c r="AJ113" i="1"/>
  <c r="AJ112" i="1"/>
  <c r="AJ137" i="1"/>
  <c r="AJ111" i="1"/>
  <c r="AJ110" i="1"/>
  <c r="AJ109" i="1"/>
  <c r="AJ143" i="1"/>
  <c r="AJ59" i="1"/>
  <c r="AJ47" i="1"/>
  <c r="AJ35" i="1"/>
  <c r="AJ38" i="1"/>
  <c r="AJ37" i="1"/>
  <c r="AJ36" i="1"/>
  <c r="AJ164" i="1"/>
  <c r="AI157" i="1"/>
  <c r="AI155" i="1"/>
  <c r="AI154" i="1"/>
  <c r="AI153" i="1"/>
  <c r="AI151" i="1"/>
  <c r="AI134" i="1"/>
  <c r="AI106" i="1"/>
  <c r="AI135" i="1"/>
  <c r="AI133" i="1"/>
  <c r="AI136" i="1"/>
  <c r="AI113" i="1"/>
  <c r="AI112" i="1"/>
  <c r="AI137" i="1"/>
  <c r="AI111" i="1"/>
  <c r="AI110" i="1"/>
  <c r="AI109" i="1"/>
  <c r="AI143" i="1"/>
  <c r="AI59" i="1"/>
  <c r="AI47" i="1"/>
  <c r="AI35" i="1"/>
  <c r="AI38" i="1"/>
  <c r="AI37" i="1"/>
  <c r="AI36" i="1"/>
  <c r="AI164" i="1"/>
  <c r="AH157" i="1"/>
  <c r="AH155" i="1"/>
  <c r="AH154" i="1"/>
  <c r="AH153" i="1"/>
  <c r="AH151" i="1"/>
  <c r="AH134" i="1"/>
  <c r="AH106" i="1"/>
  <c r="AH135" i="1"/>
  <c r="AH133" i="1"/>
  <c r="AH136" i="1"/>
  <c r="AH113" i="1"/>
  <c r="AH112" i="1"/>
  <c r="AH137" i="1"/>
  <c r="AH111" i="1"/>
  <c r="AH110" i="1"/>
  <c r="AH109" i="1"/>
  <c r="AH143" i="1"/>
  <c r="AH59" i="1"/>
  <c r="AH47" i="1"/>
  <c r="AH35" i="1"/>
  <c r="AH38" i="1"/>
  <c r="AH37" i="1"/>
  <c r="AH36" i="1"/>
  <c r="AH164" i="1"/>
  <c r="AG157" i="1"/>
  <c r="AG155" i="1"/>
  <c r="AG154" i="1"/>
  <c r="AG153" i="1"/>
  <c r="AG151" i="1"/>
  <c r="AG134" i="1"/>
  <c r="AG106" i="1"/>
  <c r="AG135" i="1"/>
  <c r="AG133" i="1"/>
  <c r="AG136" i="1"/>
  <c r="AG113" i="1"/>
  <c r="AG112" i="1"/>
  <c r="AG137" i="1"/>
  <c r="AG111" i="1"/>
  <c r="AG110" i="1"/>
  <c r="AG109" i="1"/>
  <c r="AG143" i="1"/>
  <c r="AG59" i="1"/>
  <c r="AG47" i="1"/>
  <c r="AG35" i="1"/>
  <c r="AG38" i="1"/>
  <c r="AG37" i="1"/>
  <c r="AG36" i="1"/>
  <c r="AG164" i="1"/>
  <c r="AG24" i="1" l="1"/>
  <c r="K168" i="1" s="1"/>
  <c r="AK24" i="1"/>
  <c r="W168" i="1" s="1"/>
  <c r="AI24" i="1"/>
  <c r="Q168" i="1" s="1"/>
  <c r="AH24" i="1"/>
  <c r="N168" i="1" s="1"/>
  <c r="AJ24" i="1"/>
  <c r="T168" i="1" s="1"/>
  <c r="AD143" i="1" l="1"/>
  <c r="AD142" i="1" s="1"/>
  <c r="AD134" i="1"/>
  <c r="AD154" i="1"/>
  <c r="AD106" i="1"/>
  <c r="AD133" i="1"/>
  <c r="AD113" i="1"/>
  <c r="AD112" i="1"/>
  <c r="AD109" i="1"/>
  <c r="AD164" i="1"/>
  <c r="AD162" i="1" l="1"/>
  <c r="AD161" i="1"/>
  <c r="AD160" i="1"/>
  <c r="AD47" i="1"/>
  <c r="AD155" i="1"/>
  <c r="AD135" i="1"/>
  <c r="AD59" i="1" l="1"/>
  <c r="AD44" i="1" s="1"/>
  <c r="AD157" i="1"/>
  <c r="AD110" i="1"/>
  <c r="AD153" i="1"/>
  <c r="AD111" i="1"/>
  <c r="AD38" i="1"/>
  <c r="AD37" i="1"/>
  <c r="AD36" i="1"/>
  <c r="AD151" i="1"/>
  <c r="AD137" i="1"/>
  <c r="AD136" i="1"/>
  <c r="AD35" i="1"/>
  <c r="AD34" i="1" l="1"/>
  <c r="AD103" i="1"/>
  <c r="AD66" i="1" s="1"/>
  <c r="AD32" i="1"/>
  <c r="AD31" i="1"/>
  <c r="AD33" i="1"/>
  <c r="AD150" i="1"/>
  <c r="AD149" i="1" s="1"/>
  <c r="AD148" i="1" s="1"/>
  <c r="AD147" i="1" l="1"/>
  <c r="AD145" i="1"/>
  <c r="AD30" i="1" l="1"/>
  <c r="AD28" i="1"/>
  <c r="AD65" i="1" l="1"/>
  <c r="AD64" i="1" s="1"/>
  <c r="AD63" i="1" s="1"/>
  <c r="AD62" i="1" s="1"/>
  <c r="AD60" i="1" s="1"/>
  <c r="AD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</author>
  </authors>
  <commentList>
    <comment ref="K24" authorId="0" shapeId="0" xr:uid="{00000000-0006-0000-0000-000001000000}">
      <text>
        <r>
          <rPr>
            <sz val="9"/>
            <color rgb="FF000000"/>
            <rFont val="Calibri"/>
            <family val="2"/>
          </rPr>
          <t xml:space="preserve">Fill in Ship 
</t>
        </r>
        <r>
          <rPr>
            <sz val="9"/>
            <color rgb="FF000000"/>
            <rFont val="Calibri"/>
            <family val="2"/>
          </rPr>
          <t>Date</t>
        </r>
      </text>
    </comment>
    <comment ref="N24" authorId="0" shapeId="0" xr:uid="{00000000-0006-0000-0000-000002000000}">
      <text>
        <r>
          <rPr>
            <sz val="9"/>
            <color rgb="FF000000"/>
            <rFont val="Calibri"/>
            <family val="2"/>
          </rPr>
          <t xml:space="preserve">Fill in Ship 
</t>
        </r>
        <r>
          <rPr>
            <sz val="9"/>
            <color rgb="FF000000"/>
            <rFont val="Calibri"/>
            <family val="2"/>
          </rPr>
          <t>Date</t>
        </r>
      </text>
    </comment>
    <comment ref="Q24" authorId="0" shapeId="0" xr:uid="{00000000-0006-0000-0000-000003000000}">
      <text>
        <r>
          <rPr>
            <sz val="9"/>
            <color rgb="FF000000"/>
            <rFont val="Calibri"/>
            <family val="2"/>
          </rPr>
          <t xml:space="preserve">Fill in Ship 
</t>
        </r>
        <r>
          <rPr>
            <sz val="9"/>
            <color rgb="FF000000"/>
            <rFont val="Calibri"/>
            <family val="2"/>
          </rPr>
          <t>Date</t>
        </r>
      </text>
    </comment>
    <comment ref="T24" authorId="0" shapeId="0" xr:uid="{00000000-0006-0000-0000-000004000000}">
      <text>
        <r>
          <rPr>
            <sz val="9"/>
            <color rgb="FF000000"/>
            <rFont val="Calibri"/>
            <family val="2"/>
          </rPr>
          <t xml:space="preserve">Fill in Ship 
</t>
        </r>
        <r>
          <rPr>
            <sz val="9"/>
            <color rgb="FF000000"/>
            <rFont val="Calibri"/>
            <family val="2"/>
          </rPr>
          <t>Date</t>
        </r>
      </text>
    </comment>
    <comment ref="W24" authorId="0" shapeId="0" xr:uid="{00000000-0006-0000-0000-000005000000}">
      <text>
        <r>
          <rPr>
            <sz val="9"/>
            <color rgb="FF000000"/>
            <rFont val="Calibri"/>
            <family val="2"/>
          </rPr>
          <t xml:space="preserve">Fill in Ship 
</t>
        </r>
        <r>
          <rPr>
            <sz val="9"/>
            <color rgb="FF000000"/>
            <rFont val="Calibri"/>
            <family val="2"/>
          </rPr>
          <t>Date</t>
        </r>
      </text>
    </comment>
    <comment ref="Z24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Fill in Ship Date
</t>
        </r>
      </text>
    </comment>
  </commentList>
</comments>
</file>

<file path=xl/sharedStrings.xml><?xml version="1.0" encoding="utf-8"?>
<sst xmlns="http://schemas.openxmlformats.org/spreadsheetml/2006/main" count="760" uniqueCount="361">
  <si>
    <t>9725 Hemingway Ave. S.</t>
  </si>
  <si>
    <t>Cottage Grove, MN  55016</t>
  </si>
  <si>
    <t>Phone:  651-646-0881</t>
  </si>
  <si>
    <t>Email:  info@gardenworldinc.com</t>
  </si>
  <si>
    <t>Fax:  651-646-9569</t>
  </si>
  <si>
    <t>Website:  www.growingcolors.com</t>
  </si>
  <si>
    <t>Toll Free:  1-800-839-2851</t>
  </si>
  <si>
    <t>2026 AIR PLANT PROGRAM                                                                                           www.growingcolors.com</t>
  </si>
  <si>
    <r>
      <t xml:space="preserve">           </t>
    </r>
    <r>
      <rPr>
        <u/>
        <sz val="9"/>
        <rFont val="Geneva"/>
        <family val="2"/>
      </rPr>
      <t>Bill To:</t>
    </r>
  </si>
  <si>
    <r>
      <t xml:space="preserve">    </t>
    </r>
    <r>
      <rPr>
        <u/>
        <sz val="9"/>
        <rFont val="Geneva"/>
        <family val="2"/>
      </rPr>
      <t>Ship To:</t>
    </r>
  </si>
  <si>
    <t xml:space="preserve">                    Customer</t>
  </si>
  <si>
    <t xml:space="preserve">   Customer</t>
  </si>
  <si>
    <t xml:space="preserve">                    Street Address</t>
  </si>
  <si>
    <t xml:space="preserve">   Street Address</t>
  </si>
  <si>
    <t xml:space="preserve">                    City</t>
  </si>
  <si>
    <t xml:space="preserve">   City</t>
  </si>
  <si>
    <t xml:space="preserve">                    State</t>
  </si>
  <si>
    <t xml:space="preserve">Zip: </t>
  </si>
  <si>
    <t xml:space="preserve">   State</t>
  </si>
  <si>
    <t>Zip:</t>
  </si>
  <si>
    <t xml:space="preserve">                    Telephone</t>
  </si>
  <si>
    <t xml:space="preserve">   Telephone</t>
  </si>
  <si>
    <t xml:space="preserve">                    Fax Number</t>
  </si>
  <si>
    <t xml:space="preserve">   Fax Number</t>
  </si>
  <si>
    <t xml:space="preserve">                    Email Address</t>
  </si>
  <si>
    <t xml:space="preserve">   Email Address</t>
  </si>
  <si>
    <t xml:space="preserve">                    Contact Name</t>
  </si>
  <si>
    <t xml:space="preserve">   Contact Name</t>
  </si>
  <si>
    <t>Yes</t>
  </si>
  <si>
    <t>No</t>
  </si>
  <si>
    <t>Order Date</t>
  </si>
  <si>
    <t>Subs</t>
  </si>
  <si>
    <t>FOB</t>
  </si>
  <si>
    <t>Terms</t>
  </si>
  <si>
    <t>Cust PO</t>
  </si>
  <si>
    <t>Salesperson</t>
  </si>
  <si>
    <t>Notes</t>
  </si>
  <si>
    <t>YES</t>
  </si>
  <si>
    <t>FL</t>
  </si>
  <si>
    <t>Net 30</t>
  </si>
  <si>
    <t>TAGS</t>
  </si>
  <si>
    <r>
      <rPr>
        <sz val="7"/>
        <rFont val="Calibri"/>
        <family val="2"/>
      </rPr>
      <t>Retail tags w/ company name</t>
    </r>
    <r>
      <rPr>
        <b/>
        <sz val="7"/>
        <rFont val="Calibri"/>
        <family val="2"/>
      </rPr>
      <t xml:space="preserve"> attached to ALL</t>
    </r>
    <r>
      <rPr>
        <sz val="7"/>
        <rFont val="Calibri"/>
        <family val="2"/>
      </rPr>
      <t xml:space="preserve"> plants available for</t>
    </r>
    <r>
      <rPr>
        <b/>
        <sz val="7"/>
        <rFont val="Calibri"/>
        <family val="2"/>
      </rPr>
      <t xml:space="preserve"> $.25/tag - MARK "YES" HERE</t>
    </r>
  </si>
  <si>
    <t>Prices Subject to Change</t>
  </si>
  <si>
    <r>
      <rPr>
        <sz val="7"/>
        <rFont val="Calibri"/>
        <family val="2"/>
      </rPr>
      <t>Retail tags</t>
    </r>
    <r>
      <rPr>
        <b/>
        <sz val="7"/>
        <rFont val="Calibri"/>
        <family val="2"/>
      </rPr>
      <t xml:space="preserve"> </t>
    </r>
    <r>
      <rPr>
        <sz val="7"/>
        <rFont val="Calibri"/>
        <family val="2"/>
      </rPr>
      <t xml:space="preserve">w/ company name </t>
    </r>
    <r>
      <rPr>
        <b/>
        <sz val="7"/>
        <rFont val="Calibri"/>
        <family val="2"/>
      </rPr>
      <t>attached to ONE</t>
    </r>
    <r>
      <rPr>
        <sz val="7"/>
        <rFont val="Calibri"/>
        <family val="2"/>
      </rPr>
      <t xml:space="preserve"> per variety available for</t>
    </r>
    <r>
      <rPr>
        <b/>
        <sz val="7"/>
        <rFont val="Calibri"/>
        <family val="2"/>
      </rPr>
      <t xml:space="preserve"> $.10/tag - MARK "YES" HERE</t>
    </r>
  </si>
  <si>
    <t>Minimum order of $100 per ship week (plants only)</t>
  </si>
  <si>
    <t>Ship Date</t>
  </si>
  <si>
    <t>Unit</t>
  </si>
  <si>
    <t>Item</t>
  </si>
  <si>
    <t>Qty</t>
  </si>
  <si>
    <t>Description</t>
  </si>
  <si>
    <t>Each Price</t>
  </si>
  <si>
    <t>Price</t>
  </si>
  <si>
    <t>Number</t>
  </si>
  <si>
    <t>units</t>
  </si>
  <si>
    <t>tags</t>
  </si>
  <si>
    <t>PLANT ASSORTMENTS (PLANTS ONLY)</t>
  </si>
  <si>
    <t>ASSORTMENTS</t>
  </si>
  <si>
    <t>Blooming Stricta Assortment (19 plants)</t>
  </si>
  <si>
    <t>4-5"</t>
  </si>
  <si>
    <t>RAST006</t>
  </si>
  <si>
    <t>Medium assortment (47 plants)</t>
  </si>
  <si>
    <t>Medium</t>
  </si>
  <si>
    <t>RAST002</t>
  </si>
  <si>
    <t>Large assortment (19 plants)</t>
  </si>
  <si>
    <t>Large</t>
  </si>
  <si>
    <t>RAST003</t>
  </si>
  <si>
    <t>Extra Large assortment (9 plants)</t>
  </si>
  <si>
    <t>XLG</t>
  </si>
  <si>
    <t>RAST004-09</t>
  </si>
  <si>
    <t>Extra, Extra Large assortment (6 plants)</t>
  </si>
  <si>
    <t>XXLG</t>
  </si>
  <si>
    <t>RAST005-06</t>
  </si>
  <si>
    <r>
      <t>Giant Assortment (3 pack) -</t>
    </r>
    <r>
      <rPr>
        <b/>
        <sz val="8"/>
        <color rgb="FF005077"/>
        <rFont val="Calibri"/>
        <family val="2"/>
      </rPr>
      <t xml:space="preserve"> NEW</t>
    </r>
  </si>
  <si>
    <t>10-16"</t>
  </si>
  <si>
    <t>RAST023</t>
  </si>
  <si>
    <r>
      <t>Variety Pack Assortment (30 plants) -</t>
    </r>
    <r>
      <rPr>
        <b/>
        <sz val="8"/>
        <color rgb="FF005077"/>
        <rFont val="Calibri"/>
        <family val="2"/>
      </rPr>
      <t xml:space="preserve"> NEW</t>
    </r>
  </si>
  <si>
    <t>10M/5L/5XL/5XX/5Bl</t>
  </si>
  <si>
    <t>RAST016</t>
  </si>
  <si>
    <r>
      <t>Variety Pack Assortment (90 plants)</t>
    </r>
    <r>
      <rPr>
        <b/>
        <sz val="8"/>
        <color rgb="FF005077"/>
        <rFont val="Calibri"/>
        <family val="2"/>
      </rPr>
      <t xml:space="preserve"> - NEW</t>
    </r>
  </si>
  <si>
    <t>30M/15L/15XL/15XX/15BL</t>
  </si>
  <si>
    <t>RAST018</t>
  </si>
  <si>
    <r>
      <t>Variety Assortment (60 plants)</t>
    </r>
    <r>
      <rPr>
        <b/>
        <sz val="8"/>
        <color rgb="FF005077"/>
        <rFont val="Calibri"/>
        <family val="2"/>
      </rPr>
      <t xml:space="preserve"> - NEW</t>
    </r>
  </si>
  <si>
    <t>20M/10L/10XL/10XX/10BL</t>
  </si>
  <si>
    <t>RAST017</t>
  </si>
  <si>
    <t>COUNTER DISPLAYS</t>
  </si>
  <si>
    <r>
      <t xml:space="preserve">Blooming Air Plant  Counter Display (24 plants) </t>
    </r>
    <r>
      <rPr>
        <b/>
        <sz val="8"/>
        <color rgb="FF005077"/>
        <rFont val="Calibri"/>
        <family val="2"/>
      </rPr>
      <t>- NEW</t>
    </r>
  </si>
  <si>
    <t>RAST021</t>
  </si>
  <si>
    <r>
      <t xml:space="preserve">Blush Air Plant Counter Display (32 plants) </t>
    </r>
    <r>
      <rPr>
        <b/>
        <sz val="8"/>
        <color rgb="FF005077"/>
        <rFont val="Calibri"/>
        <family val="2"/>
      </rPr>
      <t>- NEW</t>
    </r>
  </si>
  <si>
    <t>RAST022</t>
  </si>
  <si>
    <t>The Original Counter Display (32 plants)</t>
  </si>
  <si>
    <t>RAST001</t>
  </si>
  <si>
    <t>Deluxe counter display (29 Plants)</t>
  </si>
  <si>
    <t>RAST010</t>
  </si>
  <si>
    <t>Bonfire stand in display case (18 pack)</t>
  </si>
  <si>
    <t>w/ 2-4" plants</t>
  </si>
  <si>
    <t>RFP0095</t>
  </si>
  <si>
    <r>
      <rPr>
        <sz val="8"/>
        <color rgb="FF000000"/>
        <rFont val="Calibri"/>
        <family val="2"/>
      </rPr>
      <t>Mighty Ionantha Counter Display -</t>
    </r>
    <r>
      <rPr>
        <b/>
        <sz val="8"/>
        <color rgb="FF005077"/>
        <rFont val="Calibri"/>
        <family val="2"/>
      </rPr>
      <t xml:space="preserve"> NEW</t>
    </r>
  </si>
  <si>
    <t>24 packs of 3 plants</t>
  </si>
  <si>
    <t>RAST034</t>
  </si>
  <si>
    <t>Christmas Air Plant Counter Display  (32 plants)</t>
  </si>
  <si>
    <t>RAST011</t>
  </si>
  <si>
    <t>Fall Air Plant Counter Display (32 plants)</t>
  </si>
  <si>
    <t>RAST009</t>
  </si>
  <si>
    <r>
      <rPr>
        <sz val="8"/>
        <color rgb="FF000000"/>
        <rFont val="Calibri"/>
        <family val="2"/>
      </rPr>
      <t xml:space="preserve">Winter Air Plant Counter Display (34 plants) </t>
    </r>
    <r>
      <rPr>
        <b/>
        <sz val="8"/>
        <color rgb="FF005077"/>
        <rFont val="Calibri"/>
        <family val="2"/>
      </rPr>
      <t>- NEW</t>
    </r>
  </si>
  <si>
    <t>RAST013</t>
  </si>
  <si>
    <t>Spring Air Plant Counter Display - tinted (32 plants)</t>
  </si>
  <si>
    <t>RAST019</t>
  </si>
  <si>
    <t>Spring Air Plant Counter Display  (32 plants)</t>
  </si>
  <si>
    <t>RAST012</t>
  </si>
  <si>
    <t>Patriotic Red, White &amp; Blue Counter display  (32 plants)</t>
  </si>
  <si>
    <t>RAST008</t>
  </si>
  <si>
    <t>Resurrection Plant Set  (25 pack)</t>
  </si>
  <si>
    <t>RAST014</t>
  </si>
  <si>
    <t>Resurrection Plant Set  (1/2 pack - 14 plants)</t>
  </si>
  <si>
    <t>RAST015</t>
  </si>
  <si>
    <t>Haworthia Mix (25 pots/ unit)</t>
  </si>
  <si>
    <t>2" Pots</t>
  </si>
  <si>
    <t>RPL0062</t>
  </si>
  <si>
    <t>AIR PLANT DECOR (FINISHED PRODUCT)</t>
  </si>
  <si>
    <r>
      <t xml:space="preserve">NOVELTY  CONTAINERS with Air Plant </t>
    </r>
    <r>
      <rPr>
        <b/>
        <sz val="8"/>
        <color rgb="FF750030"/>
        <rFont val="Calibri"/>
        <family val="2"/>
      </rPr>
      <t>-</t>
    </r>
    <r>
      <rPr>
        <b/>
        <sz val="8"/>
        <color rgb="FF005077"/>
        <rFont val="Calibri"/>
        <family val="2"/>
      </rPr>
      <t xml:space="preserve"> NEW   (</t>
    </r>
    <r>
      <rPr>
        <sz val="8"/>
        <color theme="1"/>
        <rFont val="Calibri"/>
        <family val="2"/>
      </rPr>
      <t>dimensions listed are for container) * Half tray listed, Full tray available</t>
    </r>
  </si>
  <si>
    <t>Animal Pots Puppy Collection  (9 pack) *</t>
  </si>
  <si>
    <t>1.75 x 2.5x 4.75"</t>
  </si>
  <si>
    <t>RFP0130-9</t>
  </si>
  <si>
    <t>Animal Pots Owl Collection  (9 pack) *</t>
  </si>
  <si>
    <t>3 x 2.7 x 5"</t>
  </si>
  <si>
    <t>RFP0134-9</t>
  </si>
  <si>
    <r>
      <t>Blooming Heart  (3 pack) *</t>
    </r>
    <r>
      <rPr>
        <b/>
        <sz val="8"/>
        <color rgb="FF005077"/>
        <rFont val="Calibri"/>
        <family val="2"/>
      </rPr>
      <t>- NEW</t>
    </r>
  </si>
  <si>
    <t>7 x 3 x 6"</t>
  </si>
  <si>
    <t>RFP0186-03</t>
  </si>
  <si>
    <r>
      <t xml:space="preserve">Blooming Chalice (4 pack) * </t>
    </r>
    <r>
      <rPr>
        <b/>
        <sz val="8"/>
        <color rgb="FF005077"/>
        <rFont val="Calibri"/>
        <family val="2"/>
      </rPr>
      <t>- NEW</t>
    </r>
  </si>
  <si>
    <t>4 x 5.25"</t>
  </si>
  <si>
    <t>RFP0185-04</t>
  </si>
  <si>
    <t>Bouquet Booster™, Flexi Grip w/mini Xero (5 pack)</t>
  </si>
  <si>
    <t>w/ 15" stake</t>
  </si>
  <si>
    <t>RFP0162</t>
  </si>
  <si>
    <t>Bouqest Booster™, Gripper w/ Plant (5 pack)</t>
  </si>
  <si>
    <t>RFP0163</t>
  </si>
  <si>
    <t>The Burnished Set (9 pack) *</t>
  </si>
  <si>
    <t>3 x 3 x 5</t>
  </si>
  <si>
    <t>RFP0122-9</t>
  </si>
  <si>
    <t>The Classic Set Black and White (9 pack)*</t>
  </si>
  <si>
    <t>3 x 3 x 4.5"</t>
  </si>
  <si>
    <t>RFP0088-9</t>
  </si>
  <si>
    <r>
      <t>The</t>
    </r>
    <r>
      <rPr>
        <b/>
        <sz val="8"/>
        <rFont val="Calibri"/>
        <family val="2"/>
      </rPr>
      <t xml:space="preserve"> Blush</t>
    </r>
    <r>
      <rPr>
        <sz val="8"/>
        <rFont val="Calibri"/>
        <family val="2"/>
      </rPr>
      <t xml:space="preserve"> Classic Set White (9 pack) * </t>
    </r>
    <r>
      <rPr>
        <b/>
        <sz val="8"/>
        <color rgb="FF005077"/>
        <rFont val="Calibri"/>
        <family val="2"/>
      </rPr>
      <t>- NEW</t>
    </r>
  </si>
  <si>
    <t>RFP0238-09</t>
  </si>
  <si>
    <r>
      <t xml:space="preserve">The Classic Set </t>
    </r>
    <r>
      <rPr>
        <b/>
        <sz val="8"/>
        <rFont val="Calibri"/>
        <family val="2"/>
      </rPr>
      <t>Black</t>
    </r>
    <r>
      <rPr>
        <sz val="8"/>
        <rFont val="Calibri"/>
        <family val="2"/>
      </rPr>
      <t xml:space="preserve">  (9 pack) * </t>
    </r>
    <r>
      <rPr>
        <b/>
        <sz val="8"/>
        <color rgb="FF005077"/>
        <rFont val="Calibri"/>
        <family val="2"/>
      </rPr>
      <t>- NEW</t>
    </r>
  </si>
  <si>
    <t>RFP0204-09</t>
  </si>
  <si>
    <r>
      <t xml:space="preserve">The Classic Set </t>
    </r>
    <r>
      <rPr>
        <b/>
        <sz val="8"/>
        <rFont val="Calibri"/>
        <family val="2"/>
      </rPr>
      <t>White  (9</t>
    </r>
    <r>
      <rPr>
        <sz val="8"/>
        <rFont val="Calibri"/>
        <family val="2"/>
      </rPr>
      <t xml:space="preserve"> pack) * -</t>
    </r>
    <r>
      <rPr>
        <b/>
        <sz val="8"/>
        <color rgb="FF005077"/>
        <rFont val="Calibri"/>
        <family val="2"/>
      </rPr>
      <t xml:space="preserve"> NEW</t>
    </r>
  </si>
  <si>
    <t>RFP0206-09</t>
  </si>
  <si>
    <r>
      <t>Garden in Bloom White (4 pack) * -</t>
    </r>
    <r>
      <rPr>
        <b/>
        <sz val="8"/>
        <color rgb="FF005077"/>
        <rFont val="Calibri"/>
        <family val="2"/>
      </rPr>
      <t xml:space="preserve"> NEW</t>
    </r>
  </si>
  <si>
    <t>5" pot</t>
  </si>
  <si>
    <t>RFP0177-04</t>
  </si>
  <si>
    <t>Gingerbread Couple (9 pack) *</t>
  </si>
  <si>
    <t>3 x 3 x 5"</t>
  </si>
  <si>
    <t>RFP0150-09</t>
  </si>
  <si>
    <t>Halloween Ghosts (9 pack) *</t>
  </si>
  <si>
    <t>RFP0146-09</t>
  </si>
  <si>
    <t>Halloween Pumpkins (9 pack) *</t>
  </si>
  <si>
    <t>RFP0143-9</t>
  </si>
  <si>
    <t>Heart Plant Garden w/3 plants (4 pack) *</t>
  </si>
  <si>
    <t>4 x 4 x 5.5"</t>
  </si>
  <si>
    <t>RFP0119-4</t>
  </si>
  <si>
    <t>Heart Planters w/plant (15 pack)</t>
  </si>
  <si>
    <t>3.5" x 3.2" x 4"</t>
  </si>
  <si>
    <t>RFP0117-15</t>
  </si>
  <si>
    <r>
      <t xml:space="preserve">In Bloom (Organ) (4 pack) * </t>
    </r>
    <r>
      <rPr>
        <b/>
        <sz val="8"/>
        <color rgb="FF005077"/>
        <rFont val="Calibri"/>
        <family val="2"/>
      </rPr>
      <t>- NEW</t>
    </r>
  </si>
  <si>
    <t>6 x 2.5 x 5.5"</t>
  </si>
  <si>
    <t>RFP0180-04</t>
  </si>
  <si>
    <r>
      <t xml:space="preserve">In Bloom (Large) (4 pack) * </t>
    </r>
    <r>
      <rPr>
        <b/>
        <sz val="8"/>
        <color rgb="FF005077"/>
        <rFont val="Calibri"/>
        <family val="2"/>
      </rPr>
      <t>- NEW</t>
    </r>
  </si>
  <si>
    <t>RFP0179-04</t>
  </si>
  <si>
    <r>
      <t xml:space="preserve">In Bloom (Tall) (9 pack) * </t>
    </r>
    <r>
      <rPr>
        <b/>
        <sz val="8"/>
        <color rgb="FF005077"/>
        <rFont val="Calibri"/>
        <family val="2"/>
      </rPr>
      <t>- NEW</t>
    </r>
  </si>
  <si>
    <t>RFP0181-09</t>
  </si>
  <si>
    <t>Labyrinth Garden w/plants (12 pack)</t>
  </si>
  <si>
    <t>≈5" each</t>
  </si>
  <si>
    <t>RFP0114</t>
  </si>
  <si>
    <r>
      <t>Namaste Buddha Statue (Gold) (4 pack)</t>
    </r>
    <r>
      <rPr>
        <b/>
        <sz val="8"/>
        <color rgb="FF005077"/>
        <rFont val="Calibri"/>
        <family val="2"/>
      </rPr>
      <t>- NEW</t>
    </r>
  </si>
  <si>
    <t>5 x 8"T</t>
  </si>
  <si>
    <t>RFP0191-04</t>
  </si>
  <si>
    <r>
      <t xml:space="preserve">Namaste Buddha Statue (Grey) (4 pack) </t>
    </r>
    <r>
      <rPr>
        <b/>
        <sz val="8"/>
        <color rgb="FF005077"/>
        <rFont val="Calibri"/>
        <family val="2"/>
      </rPr>
      <t>- NEW</t>
    </r>
  </si>
  <si>
    <t>5 x 6"T</t>
  </si>
  <si>
    <t>RFP0188-04</t>
  </si>
  <si>
    <r>
      <t xml:space="preserve">Namaste Buddha Head (4 pack) </t>
    </r>
    <r>
      <rPr>
        <b/>
        <sz val="8"/>
        <color rgb="FF005077"/>
        <rFont val="Calibri"/>
        <family val="2"/>
      </rPr>
      <t>- NEW</t>
    </r>
  </si>
  <si>
    <t>RFP0189-04</t>
  </si>
  <si>
    <r>
      <t xml:space="preserve">Namaste Buddha Pots (9 pack) </t>
    </r>
    <r>
      <rPr>
        <b/>
        <sz val="8"/>
        <color rgb="FF005077"/>
        <rFont val="Calibri"/>
        <family val="2"/>
      </rPr>
      <t>- NEW</t>
    </r>
  </si>
  <si>
    <t>3" pot</t>
  </si>
  <si>
    <t>RFO0190-09</t>
  </si>
  <si>
    <t xml:space="preserve">Patriotic Pots (9 pack) * </t>
  </si>
  <si>
    <t>3 x 3 x 4.75"</t>
  </si>
  <si>
    <t>RFP0138-9</t>
  </si>
  <si>
    <r>
      <rPr>
        <sz val="8"/>
        <color rgb="FF000000"/>
        <rFont val="Calibri"/>
        <family val="2"/>
      </rPr>
      <t xml:space="preserve">Peek-a-Bloom (9 pack) * </t>
    </r>
    <r>
      <rPr>
        <b/>
        <sz val="8"/>
        <color rgb="FF005077"/>
        <rFont val="Calibri"/>
        <family val="2"/>
      </rPr>
      <t>- NEW</t>
    </r>
  </si>
  <si>
    <t>RFO0178-09</t>
  </si>
  <si>
    <t>Petite Menagerie (8 pack) *</t>
  </si>
  <si>
    <t>≈2 x 2.75 x 4"</t>
  </si>
  <si>
    <t>RFP0092-8</t>
  </si>
  <si>
    <r>
      <t xml:space="preserve">Royal Bloom (small) (9 pack) * </t>
    </r>
    <r>
      <rPr>
        <b/>
        <sz val="8"/>
        <color rgb="FF005077"/>
        <rFont val="Calibri"/>
        <family val="2"/>
      </rPr>
      <t>- NEW</t>
    </r>
  </si>
  <si>
    <t>RFP0183-09</t>
  </si>
  <si>
    <r>
      <t xml:space="preserve">Royal Bloom (medium) (4 pack) * </t>
    </r>
    <r>
      <rPr>
        <b/>
        <sz val="8"/>
        <color rgb="FF005077"/>
        <rFont val="Calibri"/>
        <family val="2"/>
      </rPr>
      <t>- NEW</t>
    </r>
  </si>
  <si>
    <t>RFP0184-04</t>
  </si>
  <si>
    <r>
      <t xml:space="preserve">Rainforest Collection (9 pack) * </t>
    </r>
    <r>
      <rPr>
        <b/>
        <sz val="8"/>
        <color rgb="FF005077"/>
        <rFont val="Calibri"/>
        <family val="2"/>
      </rPr>
      <t>- NEW</t>
    </r>
  </si>
  <si>
    <t>RFP0182-09</t>
  </si>
  <si>
    <t xml:space="preserve">Seashell Inspirations (9 pack) * </t>
  </si>
  <si>
    <t>3.5 x 3.5 x 4.5"</t>
  </si>
  <si>
    <t>RFP0126-9</t>
  </si>
  <si>
    <t>Sugar Skulls Collection (15 pack)</t>
  </si>
  <si>
    <t>3 x 3.75 x 5"</t>
  </si>
  <si>
    <t>RFP0141-15</t>
  </si>
  <si>
    <t>Urban Elegance Set (9 pack) *</t>
  </si>
  <si>
    <t>RFP0091-9</t>
  </si>
  <si>
    <t>Vibrant Collection (9 pack) *</t>
  </si>
  <si>
    <t>RFP0089-9</t>
  </si>
  <si>
    <t>Winter Wonderland Collection (9 pack) *</t>
  </si>
  <si>
    <t>3 x 3 x 5.5"</t>
  </si>
  <si>
    <t>RFP0157-9</t>
  </si>
  <si>
    <t>NATURE/GEMSTONE COLLECTION</t>
  </si>
  <si>
    <t>Asst. Agate Planter, natural w/ Tillandsia (4 pack)</t>
  </si>
  <si>
    <t>3.5 x 4.6 x 4</t>
  </si>
  <si>
    <t>RFP0087</t>
  </si>
  <si>
    <t>Quartz Desk Heart w/ plant (4 pack)</t>
  </si>
  <si>
    <t>4.75 x 2.75 5.5T</t>
  </si>
  <si>
    <t>RFP0077</t>
  </si>
  <si>
    <t>Bonfire Stand 4" w/ Air Plant (3 pack)</t>
  </si>
  <si>
    <t>RFP0022</t>
  </si>
  <si>
    <t>Cholla Garden w/ Plant (6 pack)</t>
  </si>
  <si>
    <t>2-3" D x 5-6" T</t>
  </si>
  <si>
    <t>RFP0086</t>
  </si>
  <si>
    <t>Faux Driftwood Planter w/ Tillandsia Mix (2 pack)</t>
  </si>
  <si>
    <t>10.5 L 6-8.25 W 3.75 T</t>
  </si>
  <si>
    <t>RFP0047</t>
  </si>
  <si>
    <r>
      <t xml:space="preserve">Globe Terrarium w/plant (6 pack) </t>
    </r>
    <r>
      <rPr>
        <i/>
        <sz val="8"/>
        <rFont val="Calibri"/>
        <family val="2"/>
      </rPr>
      <t>Natural</t>
    </r>
  </si>
  <si>
    <t>3.5" globe</t>
  </si>
  <si>
    <t>RFP0005</t>
  </si>
  <si>
    <r>
      <t xml:space="preserve">Tear Drop Terrarium w/ plant (6 pack) </t>
    </r>
    <r>
      <rPr>
        <i/>
        <sz val="8"/>
        <rFont val="Calibri"/>
        <family val="2"/>
      </rPr>
      <t>Natural</t>
    </r>
  </si>
  <si>
    <t>3.25 x 6.75" tear</t>
  </si>
  <si>
    <t>RFP0006</t>
  </si>
  <si>
    <t>Wood Arrangement (3 plant) (4 pack)</t>
  </si>
  <si>
    <t>3.5-4.5" wood base</t>
  </si>
  <si>
    <t>RFP0020</t>
  </si>
  <si>
    <t>Wood Stump Planter w/ Plant (4 pack)</t>
  </si>
  <si>
    <t>2.25 x 3" stump</t>
  </si>
  <si>
    <t>RFP0023</t>
  </si>
  <si>
    <t>Wood Plaque w/ Plant (4 pack)</t>
  </si>
  <si>
    <t>3.5 - 4.5" plaque</t>
  </si>
  <si>
    <t>RFP0021</t>
  </si>
  <si>
    <t>GLASS GLOBES THEMED w/plants</t>
  </si>
  <si>
    <t>Globes Blue Rocks w/plant (6 pack)</t>
  </si>
  <si>
    <t>3.5" Globe</t>
  </si>
  <si>
    <t>RFP0036</t>
  </si>
  <si>
    <t>Globes Lavander Rocks w/plant (6 pack)</t>
  </si>
  <si>
    <t>RFP0031</t>
  </si>
  <si>
    <t>Globes Love Set w/ plant (6 pack)</t>
  </si>
  <si>
    <t>RFP0043</t>
  </si>
  <si>
    <t>Globes Pink Rocks w/plant (6 pack)</t>
  </si>
  <si>
    <t>RFP0033</t>
  </si>
  <si>
    <t>Globes Purple Rocks w/plant (6 pack)</t>
  </si>
  <si>
    <t>RFP0032</t>
  </si>
  <si>
    <t>Globes Red  Rocks w/plant (6 pack)</t>
  </si>
  <si>
    <t>RFP0034</t>
  </si>
  <si>
    <t>Globes White Rocks w/plant (6 pack)</t>
  </si>
  <si>
    <t>RFP0035</t>
  </si>
  <si>
    <t>Globe Terrarium Holiday w/plant (6 pack)</t>
  </si>
  <si>
    <t>RFP0007</t>
  </si>
  <si>
    <t>Winter Glass Globe  w/ plant white &amp; blue ( 6 pack)</t>
  </si>
  <si>
    <t>RFP0168</t>
  </si>
  <si>
    <t>Patriot Globe Terrarium w/plant (6 pack)</t>
  </si>
  <si>
    <t>RFP0093</t>
  </si>
  <si>
    <t>Tear Drop Terrarium Holiday w/plant (6 pack)</t>
  </si>
  <si>
    <t>3.25 x 6.75</t>
  </si>
  <si>
    <t>RFP0166</t>
  </si>
  <si>
    <t>Themed Tear Drop Love Set w/plant (6 pack)</t>
  </si>
  <si>
    <t>3.25 x 6.75" tear globe</t>
  </si>
  <si>
    <t>RFP0044</t>
  </si>
  <si>
    <t>Tear Drop Blue Rocks w/plant (6 pack)</t>
  </si>
  <si>
    <t xml:space="preserve">3.25 x 6.75" tear </t>
  </si>
  <si>
    <t>RFP0042</t>
  </si>
  <si>
    <t>Tear drop Pink Rocks w/plant (6 pack)</t>
  </si>
  <si>
    <t>RFP0039</t>
  </si>
  <si>
    <t>Tear drop Red Rocks w/plant (6 pack)</t>
  </si>
  <si>
    <t>RFP0040</t>
  </si>
  <si>
    <t>Tear Drop White Rocks w/plant (6 pack)</t>
  </si>
  <si>
    <t>RFP0041</t>
  </si>
  <si>
    <t>Patriot Tear Drop Terrariums w/plants (6 pack)</t>
  </si>
  <si>
    <t>RFP0094</t>
  </si>
  <si>
    <t>SEA INSPIRED COLLECTION</t>
  </si>
  <si>
    <t>Shell 3-4" with plant (5 pack)</t>
  </si>
  <si>
    <t>RFP0017</t>
  </si>
  <si>
    <r>
      <t xml:space="preserve">Jelly Fish Shell w/plant (3 pack) </t>
    </r>
    <r>
      <rPr>
        <i/>
        <sz val="8"/>
        <rFont val="Calibri"/>
        <family val="2"/>
      </rPr>
      <t>Hanging</t>
    </r>
  </si>
  <si>
    <t>w/ 3-7" plants</t>
  </si>
  <si>
    <t>RFP0009</t>
  </si>
  <si>
    <t>Shell Magnet w/ air plant (5 pack)</t>
  </si>
  <si>
    <t>1-2.5" shell</t>
  </si>
  <si>
    <t>RFP0012</t>
  </si>
  <si>
    <t>Nautilus Shell  (4 pack)</t>
  </si>
  <si>
    <t>RFP0013</t>
  </si>
  <si>
    <r>
      <t xml:space="preserve">Sea Urchin w/plant (3 pack) </t>
    </r>
    <r>
      <rPr>
        <i/>
        <sz val="8"/>
        <rFont val="Calibri"/>
        <family val="2"/>
      </rPr>
      <t>Hanging</t>
    </r>
  </si>
  <si>
    <t>w/ 4-7" plants</t>
  </si>
  <si>
    <t>RFP0016</t>
  </si>
  <si>
    <t>Sputnik Shell w/ Plant (6 pack)</t>
  </si>
  <si>
    <t>shell - 3.5" D x 4.5" T</t>
  </si>
  <si>
    <t>RFP0106</t>
  </si>
  <si>
    <t>Baby Turtle w/ Plant (12 pack)</t>
  </si>
  <si>
    <t>2.25" x 3" x 2.25 T</t>
  </si>
  <si>
    <t>RFP0072</t>
  </si>
  <si>
    <t>Turtle on Base w/ Plant (8 pack)</t>
  </si>
  <si>
    <t>3.25 x 3.25 x 3.25</t>
  </si>
  <si>
    <t>RFP0071</t>
  </si>
  <si>
    <t>Turtle Magnet w/ Plant (9 pacK)</t>
  </si>
  <si>
    <t>3.5 x 3.75 x 2</t>
  </si>
  <si>
    <t>RFP0070</t>
  </si>
  <si>
    <t>MISCELLANEOUS FINISHED</t>
  </si>
  <si>
    <t>Deco Wire Hanger w/plant (5 pack)</t>
  </si>
  <si>
    <t>6" tall + hanger</t>
  </si>
  <si>
    <t>RFP0003</t>
  </si>
  <si>
    <t>Necklace w/ Plant (5 pack)</t>
  </si>
  <si>
    <t>24" circumference</t>
  </si>
  <si>
    <t>RFP0019</t>
  </si>
  <si>
    <t>HARD GOODS</t>
  </si>
  <si>
    <t>Care Brochures (100 / pack)</t>
  </si>
  <si>
    <t>RMI0001</t>
  </si>
  <si>
    <t>Cholla Wood (5 pack)</t>
  </si>
  <si>
    <t>2-3" d x 3" t</t>
  </si>
  <si>
    <t>RM0001</t>
  </si>
  <si>
    <t>Glass Globes w/o plants (6 pack)</t>
  </si>
  <si>
    <t>RM0004</t>
  </si>
  <si>
    <t>Glass Tear Drop w/o plants (6 pack)</t>
  </si>
  <si>
    <t>RM0005</t>
  </si>
  <si>
    <t>Shell 3-4" (5 pack)</t>
  </si>
  <si>
    <t>2.5 x 4" shell</t>
  </si>
  <si>
    <t>RM0009</t>
  </si>
  <si>
    <t>Shell, Sea Urchin (10 pack)</t>
  </si>
  <si>
    <t>3-3.5" shell</t>
  </si>
  <si>
    <t>RM0010</t>
  </si>
  <si>
    <t>Wood Tripod 4" Plant Stand (3 pack)</t>
  </si>
  <si>
    <t>2 x 4" stand</t>
  </si>
  <si>
    <t>RM0011</t>
  </si>
  <si>
    <t>Xerographica (see PLANTS ONLY order form for complete list of individual plants)</t>
  </si>
  <si>
    <t>Xerographica (2 pack)</t>
  </si>
  <si>
    <t xml:space="preserve">3-5" </t>
  </si>
  <si>
    <t>RPL0134</t>
  </si>
  <si>
    <t>Xerographica (ea)</t>
  </si>
  <si>
    <t>5-7"</t>
  </si>
  <si>
    <t>RPL0135</t>
  </si>
  <si>
    <t>7-9"</t>
  </si>
  <si>
    <t>RPL0136</t>
  </si>
  <si>
    <t>9+"</t>
  </si>
  <si>
    <t>RPL0137</t>
  </si>
  <si>
    <t>TOTAL (plants only)</t>
  </si>
  <si>
    <t>COMMENTS</t>
  </si>
  <si>
    <t>Customer ID</t>
  </si>
  <si>
    <t>Customer PO Number</t>
  </si>
  <si>
    <t>Product ID</t>
  </si>
  <si>
    <t>Internal ID</t>
  </si>
  <si>
    <t>Requested Ship Date</t>
  </si>
  <si>
    <t>Order Qty</t>
  </si>
  <si>
    <t>Order Number</t>
  </si>
  <si>
    <t>RAST004</t>
  </si>
  <si>
    <t>RAST005</t>
  </si>
  <si>
    <r>
      <t>Mighty Ionantha Counter Display (24 packs of 3) -</t>
    </r>
    <r>
      <rPr>
        <b/>
        <sz val="8"/>
        <color rgb="FF005077"/>
        <rFont val="Calibri"/>
        <family val="2"/>
      </rPr>
      <t xml:space="preserve"> NEW</t>
    </r>
  </si>
  <si>
    <r>
      <t xml:space="preserve">Winter Air Plant Counter Display (32 plants) </t>
    </r>
    <r>
      <rPr>
        <b/>
        <sz val="8"/>
        <color rgb="FF005077"/>
        <rFont val="Calibri"/>
        <family val="2"/>
      </rPr>
      <t>- NEW</t>
    </r>
  </si>
  <si>
    <t>Labyrinth Garden w/plants</t>
  </si>
  <si>
    <r>
      <t xml:space="preserve">Peek-a-Blooms (9 pack) * </t>
    </r>
    <r>
      <rPr>
        <b/>
        <sz val="8"/>
        <color rgb="FF005077"/>
        <rFont val="Calibri"/>
        <family val="2"/>
      </rPr>
      <t>- NEW</t>
    </r>
  </si>
  <si>
    <t>S/O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</si>
</sst>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&quot;$&quot;#,##0.00_);\(&quot;$&quot;#,##0.00\)"/>
    <numFmt numFmtId="44" formatCode="_(&quot;$&quot;* #,##0.00_);_(&quot;$&quot;* \(#,##0.00\);_(&quot;$&quot;* &quot;-&quot;??_);_(@_)"/>
    <numFmt numFmtId="164" formatCode="0000#"/>
    <numFmt numFmtId="165" formatCode="_(&quot;$&quot;* #,##0.000_);_(&quot;$&quot;* \(#,##0.000\);_(&quot;$&quot;* &quot;-&quot;??_);_(@_)"/>
    <numFmt numFmtId="166" formatCode="#,##0.000"/>
    <numFmt numFmtId="167" formatCode="[$-409]d\-mmm;@"/>
    <numFmt numFmtId="168" formatCode="[$-409]mmmm\ d\,\ yyyy;@"/>
    <numFmt numFmtId="169" formatCode="&quot;$&quot;#,##0.00"/>
    <numFmt numFmtId="170" formatCode="0;;;"/>
  </numFmts>
  <fonts count="67" x14ac:knownFonts="1">
    <font>
      <sz val="9"/>
      <name val="Geneva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name val="Geneva"/>
      <family val="2"/>
    </font>
    <font>
      <sz val="10"/>
      <name val="Arial"/>
      <family val="2"/>
    </font>
    <font>
      <sz val="8"/>
      <name val="Geneva"/>
      <family val="2"/>
    </font>
    <font>
      <sz val="10"/>
      <name val="Geneva"/>
      <family val="2"/>
    </font>
    <font>
      <sz val="8"/>
      <name val="Calibri"/>
      <family val="2"/>
    </font>
    <font>
      <b/>
      <sz val="8"/>
      <name val="Calibri"/>
      <family val="2"/>
    </font>
    <font>
      <sz val="10"/>
      <color indexed="9"/>
      <name val="Calibri"/>
      <family val="2"/>
    </font>
    <font>
      <sz val="8"/>
      <color indexed="10"/>
      <name val="Calibri"/>
      <family val="2"/>
    </font>
    <font>
      <sz val="9"/>
      <name val="Calibri"/>
      <family val="2"/>
    </font>
    <font>
      <b/>
      <i/>
      <sz val="8"/>
      <name val="Calibri"/>
      <family val="2"/>
    </font>
    <font>
      <sz val="9"/>
      <color indexed="81"/>
      <name val="Tahoma"/>
      <family val="2"/>
    </font>
    <font>
      <sz val="8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65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8"/>
      <color theme="3"/>
      <name val="Aptos Display"/>
      <family val="2"/>
      <scheme val="major"/>
    </font>
    <font>
      <u/>
      <sz val="9"/>
      <name val="Geneva"/>
      <family val="2"/>
    </font>
    <font>
      <sz val="9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8"/>
      <name val="Calibri"/>
      <family val="2"/>
    </font>
    <font>
      <sz val="8"/>
      <name val="Calibri"/>
      <family val="2"/>
    </font>
    <font>
      <sz val="18"/>
      <name val="Calibri"/>
      <family val="2"/>
    </font>
    <font>
      <b/>
      <sz val="8"/>
      <name val="Calibri"/>
      <family val="2"/>
    </font>
    <font>
      <sz val="20"/>
      <name val="Calibri"/>
      <family val="2"/>
    </font>
    <font>
      <b/>
      <i/>
      <sz val="14"/>
      <name val="Calibri"/>
      <family val="2"/>
    </font>
    <font>
      <b/>
      <sz val="14"/>
      <color theme="0"/>
      <name val="Calibri"/>
      <family val="2"/>
    </font>
    <font>
      <b/>
      <sz val="12"/>
      <name val="Calibri"/>
      <family val="2"/>
    </font>
    <font>
      <b/>
      <i/>
      <sz val="12"/>
      <name val="Calibri"/>
      <family val="2"/>
    </font>
    <font>
      <i/>
      <sz val="12"/>
      <name val="Calibri"/>
      <family val="2"/>
    </font>
    <font>
      <sz val="12"/>
      <name val="Calibri"/>
      <family val="2"/>
    </font>
    <font>
      <sz val="11"/>
      <name val="Calibri"/>
      <family val="2"/>
    </font>
    <font>
      <sz val="10"/>
      <name val="Aptos Narrow"/>
      <family val="2"/>
      <scheme val="minor"/>
    </font>
    <font>
      <sz val="8"/>
      <color rgb="FFC00000"/>
      <name val="Calibri"/>
      <family val="2"/>
    </font>
    <font>
      <sz val="8"/>
      <color indexed="10"/>
      <name val="Calibri"/>
      <family val="2"/>
    </font>
    <font>
      <b/>
      <sz val="12"/>
      <color theme="0"/>
      <name val="Calibri"/>
      <family val="2"/>
    </font>
    <font>
      <b/>
      <sz val="12"/>
      <color theme="0"/>
      <name val="Aptos Narrow"/>
      <family val="2"/>
      <scheme val="minor"/>
    </font>
    <font>
      <u/>
      <sz val="9"/>
      <color theme="10"/>
      <name val="Geneva"/>
      <family val="2"/>
    </font>
    <font>
      <u/>
      <sz val="9"/>
      <color theme="11"/>
      <name val="Geneva"/>
      <family val="2"/>
    </font>
    <font>
      <sz val="9"/>
      <color rgb="FF000000"/>
      <name val="Calibri"/>
      <family val="2"/>
    </font>
    <font>
      <sz val="8"/>
      <color theme="1"/>
      <name val="Calibri"/>
      <family val="2"/>
    </font>
    <font>
      <sz val="8"/>
      <color theme="0"/>
      <name val="Calibri"/>
      <family val="2"/>
    </font>
    <font>
      <b/>
      <sz val="8"/>
      <color rgb="FF005077"/>
      <name val="Calibri"/>
      <family val="2"/>
    </font>
    <font>
      <sz val="8"/>
      <color rgb="FFFF0000"/>
      <name val="Calibri"/>
      <family val="2"/>
    </font>
    <font>
      <sz val="9"/>
      <color theme="0"/>
      <name val="Geneva"/>
      <family val="2"/>
    </font>
    <font>
      <sz val="9"/>
      <name val="Aptos Narrow"/>
      <family val="2"/>
      <scheme val="minor"/>
    </font>
    <font>
      <b/>
      <sz val="7"/>
      <name val="Calibri"/>
      <family val="2"/>
    </font>
    <font>
      <sz val="7"/>
      <name val="Calibri"/>
      <family val="2"/>
    </font>
    <font>
      <b/>
      <u/>
      <sz val="8"/>
      <color rgb="FF750030"/>
      <name val="Calibri"/>
      <family val="2"/>
    </font>
    <font>
      <b/>
      <sz val="8"/>
      <color rgb="FF75003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</fonts>
  <fills count="4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4B3B4B"/>
        <bgColor indexed="64"/>
      </patternFill>
    </fill>
    <fill>
      <patternFill patternType="solid">
        <fgColor rgb="FF005077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750030"/>
        <bgColor indexed="64"/>
      </patternFill>
    </fill>
    <fill>
      <patternFill patternType="solid">
        <fgColor rgb="FF9BA71C"/>
        <bgColor indexed="64"/>
      </patternFill>
    </fill>
    <fill>
      <patternFill patternType="solid">
        <fgColor rgb="FF9BA71B"/>
        <bgColor indexed="64"/>
      </patternFill>
    </fill>
    <fill>
      <patternFill patternType="solid">
        <fgColor rgb="FF005493"/>
        <bgColor indexed="64"/>
      </patternFill>
    </fill>
    <fill>
      <patternFill patternType="solid">
        <fgColor rgb="FF006A7E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 diagonalUp="1" diagonalDown="1"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indexed="22"/>
      </diagonal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</borders>
  <cellStyleXfs count="51">
    <xf numFmtId="164" fontId="0" fillId="0" borderId="0"/>
    <xf numFmtId="44" fontId="3" fillId="0" borderId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15" fillId="0" borderId="22" applyNumberFormat="0" applyFill="0" applyAlignment="0" applyProtection="0"/>
    <xf numFmtId="0" fontId="16" fillId="0" borderId="23" applyNumberFormat="0" applyFill="0" applyAlignment="0" applyProtection="0"/>
    <xf numFmtId="0" fontId="17" fillId="0" borderId="24" applyNumberFormat="0" applyFill="0" applyAlignment="0" applyProtection="0"/>
    <xf numFmtId="0" fontId="17" fillId="0" borderId="0" applyNumberFormat="0" applyFill="0" applyBorder="0" applyAlignment="0" applyProtection="0"/>
    <xf numFmtId="0" fontId="18" fillId="8" borderId="0" applyNumberFormat="0" applyBorder="0" applyAlignment="0" applyProtection="0"/>
    <xf numFmtId="0" fontId="19" fillId="9" borderId="0" applyNumberFormat="0" applyBorder="0" applyAlignment="0" applyProtection="0"/>
    <xf numFmtId="0" fontId="20" fillId="10" borderId="0" applyNumberFormat="0" applyBorder="0" applyAlignment="0" applyProtection="0"/>
    <xf numFmtId="0" fontId="21" fillId="11" borderId="25" applyNumberFormat="0" applyAlignment="0" applyProtection="0"/>
    <xf numFmtId="0" fontId="22" fillId="12" borderId="26" applyNumberFormat="0" applyAlignment="0" applyProtection="0"/>
    <xf numFmtId="0" fontId="23" fillId="12" borderId="25" applyNumberFormat="0" applyAlignment="0" applyProtection="0"/>
    <xf numFmtId="0" fontId="24" fillId="0" borderId="27" applyNumberFormat="0" applyFill="0" applyAlignment="0" applyProtection="0"/>
    <xf numFmtId="0" fontId="25" fillId="13" borderId="28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30" applyNumberFormat="0" applyFill="0" applyAlignment="0" applyProtection="0"/>
    <xf numFmtId="0" fontId="29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9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29" fillId="38" borderId="0" applyNumberFormat="0" applyBorder="0" applyAlignment="0" applyProtection="0"/>
    <xf numFmtId="0" fontId="1" fillId="0" borderId="0"/>
    <xf numFmtId="0" fontId="30" fillId="0" borderId="0" applyNumberFormat="0" applyFill="0" applyBorder="0" applyAlignment="0" applyProtection="0"/>
    <xf numFmtId="0" fontId="1" fillId="14" borderId="29" applyNumberFormat="0" applyFont="0" applyAlignment="0" applyProtection="0"/>
    <xf numFmtId="164" fontId="52" fillId="0" borderId="0" applyNumberFormat="0" applyFill="0" applyBorder="0" applyAlignment="0" applyProtection="0"/>
    <xf numFmtId="164" fontId="53" fillId="0" borderId="0" applyNumberFormat="0" applyFill="0" applyBorder="0" applyAlignment="0" applyProtection="0"/>
    <xf numFmtId="164" fontId="52" fillId="0" borderId="0" applyNumberFormat="0" applyFill="0" applyBorder="0" applyAlignment="0" applyProtection="0"/>
    <xf numFmtId="164" fontId="53" fillId="0" borderId="0" applyNumberFormat="0" applyFill="0" applyBorder="0" applyAlignment="0" applyProtection="0"/>
  </cellStyleXfs>
  <cellXfs count="281">
    <xf numFmtId="164" fontId="0" fillId="0" borderId="0" xfId="0"/>
    <xf numFmtId="164" fontId="7" fillId="0" borderId="0" xfId="0" applyFont="1"/>
    <xf numFmtId="0" fontId="7" fillId="0" borderId="0" xfId="0" applyNumberFormat="1" applyFont="1" applyAlignment="1">
      <alignment horizontal="right"/>
    </xf>
    <xf numFmtId="164" fontId="7" fillId="0" borderId="0" xfId="0" applyFont="1" applyAlignment="1">
      <alignment horizontal="center"/>
    </xf>
    <xf numFmtId="0" fontId="7" fillId="0" borderId="0" xfId="0" applyNumberFormat="1" applyFont="1"/>
    <xf numFmtId="1" fontId="7" fillId="0" borderId="0" xfId="0" applyNumberFormat="1" applyFont="1" applyAlignment="1">
      <alignment horizontal="center"/>
    </xf>
    <xf numFmtId="164" fontId="10" fillId="0" borderId="0" xfId="0" applyFont="1" applyAlignment="1">
      <alignment horizontal="center"/>
    </xf>
    <xf numFmtId="164" fontId="8" fillId="0" borderId="0" xfId="0" applyFont="1" applyAlignment="1">
      <alignment horizontal="center"/>
    </xf>
    <xf numFmtId="1" fontId="8" fillId="0" borderId="0" xfId="0" applyNumberFormat="1" applyFont="1" applyAlignment="1">
      <alignment horizontal="center"/>
    </xf>
    <xf numFmtId="0" fontId="8" fillId="0" borderId="10" xfId="0" applyNumberFormat="1" applyFont="1" applyBorder="1" applyAlignment="1">
      <alignment horizontal="center"/>
    </xf>
    <xf numFmtId="0" fontId="8" fillId="0" borderId="12" xfId="0" applyNumberFormat="1" applyFont="1" applyBorder="1" applyAlignment="1">
      <alignment horizontal="center"/>
    </xf>
    <xf numFmtId="166" fontId="7" fillId="0" borderId="10" xfId="1" applyNumberFormat="1" applyFont="1" applyBorder="1" applyAlignment="1">
      <alignment horizontal="center"/>
    </xf>
    <xf numFmtId="164" fontId="11" fillId="0" borderId="0" xfId="0" applyFont="1"/>
    <xf numFmtId="164" fontId="33" fillId="0" borderId="0" xfId="0" applyFont="1" applyAlignment="1">
      <alignment horizontal="left"/>
    </xf>
    <xf numFmtId="164" fontId="34" fillId="0" borderId="0" xfId="0" applyFont="1" applyAlignment="1">
      <alignment horizontal="center"/>
    </xf>
    <xf numFmtId="0" fontId="35" fillId="0" borderId="0" xfId="0" applyNumberFormat="1" applyFont="1" applyAlignment="1">
      <alignment horizontal="center"/>
    </xf>
    <xf numFmtId="164" fontId="36" fillId="0" borderId="0" xfId="0" applyFont="1"/>
    <xf numFmtId="164" fontId="37" fillId="0" borderId="0" xfId="0" applyFont="1"/>
    <xf numFmtId="0" fontId="36" fillId="0" borderId="0" xfId="0" applyNumberFormat="1" applyFont="1" applyAlignment="1">
      <alignment horizontal="center"/>
    </xf>
    <xf numFmtId="0" fontId="34" fillId="2" borderId="0" xfId="0" applyNumberFormat="1" applyFont="1" applyFill="1" applyAlignment="1">
      <alignment horizontal="center" vertical="center"/>
    </xf>
    <xf numFmtId="0" fontId="33" fillId="0" borderId="0" xfId="0" applyNumberFormat="1" applyFont="1" applyAlignment="1">
      <alignment horizontal="center" vertical="center"/>
    </xf>
    <xf numFmtId="164" fontId="36" fillId="0" borderId="0" xfId="0" applyFont="1" applyAlignment="1">
      <alignment horizontal="left"/>
    </xf>
    <xf numFmtId="164" fontId="38" fillId="0" borderId="0" xfId="0" applyFont="1" applyAlignment="1">
      <alignment horizontal="center"/>
    </xf>
    <xf numFmtId="44" fontId="39" fillId="0" borderId="0" xfId="1" applyFont="1" applyAlignment="1">
      <alignment horizontal="center"/>
    </xf>
    <xf numFmtId="0" fontId="40" fillId="0" borderId="0" xfId="0" applyNumberFormat="1" applyFont="1" applyAlignment="1">
      <alignment vertical="center"/>
    </xf>
    <xf numFmtId="1" fontId="36" fillId="0" borderId="0" xfId="0" applyNumberFormat="1" applyFont="1" applyAlignment="1">
      <alignment horizontal="center"/>
    </xf>
    <xf numFmtId="164" fontId="33" fillId="0" borderId="0" xfId="0" applyFont="1" applyAlignment="1">
      <alignment horizontal="center"/>
    </xf>
    <xf numFmtId="0" fontId="33" fillId="0" borderId="0" xfId="0" applyNumberFormat="1" applyFont="1" applyAlignment="1">
      <alignment vertical="center"/>
    </xf>
    <xf numFmtId="0" fontId="33" fillId="0" borderId="1" xfId="0" applyNumberFormat="1" applyFont="1" applyBorder="1" applyAlignment="1">
      <alignment vertical="center"/>
    </xf>
    <xf numFmtId="0" fontId="33" fillId="0" borderId="2" xfId="0" applyNumberFormat="1" applyFont="1" applyBorder="1" applyAlignment="1">
      <alignment vertical="center"/>
    </xf>
    <xf numFmtId="0" fontId="33" fillId="0" borderId="0" xfId="0" applyNumberFormat="1" applyFont="1" applyAlignment="1">
      <alignment horizontal="left" vertical="center"/>
    </xf>
    <xf numFmtId="0" fontId="34" fillId="0" borderId="0" xfId="0" applyNumberFormat="1" applyFont="1" applyAlignment="1">
      <alignment horizontal="center" vertical="center"/>
    </xf>
    <xf numFmtId="0" fontId="33" fillId="0" borderId="0" xfId="0" applyNumberFormat="1" applyFont="1" applyAlignment="1">
      <alignment horizontal="left"/>
    </xf>
    <xf numFmtId="166" fontId="35" fillId="0" borderId="0" xfId="1" applyNumberFormat="1" applyFont="1" applyAlignment="1">
      <alignment horizontal="right"/>
    </xf>
    <xf numFmtId="164" fontId="36" fillId="0" borderId="0" xfId="0" applyFont="1" applyAlignment="1">
      <alignment vertical="center"/>
    </xf>
    <xf numFmtId="0" fontId="42" fillId="0" borderId="0" xfId="2" applyFont="1"/>
    <xf numFmtId="0" fontId="43" fillId="0" borderId="0" xfId="2" applyFont="1" applyAlignment="1">
      <alignment horizontal="left"/>
    </xf>
    <xf numFmtId="0" fontId="43" fillId="0" borderId="0" xfId="2" applyFont="1" applyAlignment="1">
      <alignment horizontal="center"/>
    </xf>
    <xf numFmtId="0" fontId="44" fillId="0" borderId="0" xfId="0" applyNumberFormat="1" applyFont="1" applyAlignment="1">
      <alignment horizontal="center"/>
    </xf>
    <xf numFmtId="0" fontId="45" fillId="0" borderId="0" xfId="0" applyNumberFormat="1" applyFont="1"/>
    <xf numFmtId="0" fontId="43" fillId="0" borderId="7" xfId="2" applyFont="1" applyBorder="1"/>
    <xf numFmtId="0" fontId="46" fillId="0" borderId="0" xfId="2" applyFont="1" applyAlignment="1">
      <alignment horizontal="right" vertical="center"/>
    </xf>
    <xf numFmtId="0" fontId="45" fillId="0" borderId="0" xfId="0" applyNumberFormat="1" applyFont="1" applyAlignment="1">
      <alignment horizontal="left"/>
    </xf>
    <xf numFmtId="0" fontId="45" fillId="0" borderId="13" xfId="0" applyNumberFormat="1" applyFont="1" applyBorder="1" applyAlignment="1">
      <alignment horizontal="right"/>
    </xf>
    <xf numFmtId="164" fontId="36" fillId="0" borderId="0" xfId="0" applyFont="1" applyAlignment="1">
      <alignment horizontal="center"/>
    </xf>
    <xf numFmtId="44" fontId="36" fillId="0" borderId="0" xfId="1" applyFont="1" applyAlignment="1">
      <alignment horizontal="center"/>
    </xf>
    <xf numFmtId="164" fontId="49" fillId="0" borderId="0" xfId="0" applyFont="1" applyAlignment="1">
      <alignment horizontal="center"/>
    </xf>
    <xf numFmtId="0" fontId="36" fillId="0" borderId="0" xfId="0" applyNumberFormat="1" applyFont="1"/>
    <xf numFmtId="164" fontId="33" fillId="3" borderId="1" xfId="0" applyFont="1" applyFill="1" applyBorder="1"/>
    <xf numFmtId="0" fontId="33" fillId="3" borderId="2" xfId="0" applyNumberFormat="1" applyFont="1" applyFill="1" applyBorder="1"/>
    <xf numFmtId="0" fontId="33" fillId="0" borderId="0" xfId="0" applyNumberFormat="1" applyFont="1"/>
    <xf numFmtId="164" fontId="32" fillId="0" borderId="0" xfId="0" applyFont="1"/>
    <xf numFmtId="0" fontId="7" fillId="0" borderId="17" xfId="0" applyNumberFormat="1" applyFont="1" applyBorder="1" applyAlignment="1" applyProtection="1">
      <alignment horizontal="center"/>
      <protection locked="0"/>
    </xf>
    <xf numFmtId="1" fontId="7" fillId="5" borderId="17" xfId="0" applyNumberFormat="1" applyFont="1" applyFill="1" applyBorder="1" applyAlignment="1">
      <alignment horizontal="center"/>
    </xf>
    <xf numFmtId="0" fontId="11" fillId="0" borderId="0" xfId="0" applyNumberFormat="1" applyFont="1" applyAlignment="1">
      <alignment horizontal="left" vertical="center"/>
    </xf>
    <xf numFmtId="0" fontId="7" fillId="0" borderId="0" xfId="0" applyNumberFormat="1" applyFont="1" applyAlignment="1">
      <alignment horizontal="center"/>
    </xf>
    <xf numFmtId="166" fontId="11" fillId="0" borderId="0" xfId="1" applyNumberFormat="1" applyFont="1" applyAlignment="1">
      <alignment horizontal="right"/>
    </xf>
    <xf numFmtId="164" fontId="7" fillId="0" borderId="0" xfId="0" applyFont="1" applyAlignment="1">
      <alignment horizontal="right"/>
    </xf>
    <xf numFmtId="164" fontId="11" fillId="0" borderId="0" xfId="0" applyFont="1" applyAlignment="1">
      <alignment horizontal="left" vertical="center"/>
    </xf>
    <xf numFmtId="164" fontId="7" fillId="0" borderId="0" xfId="0" applyFont="1" applyAlignment="1">
      <alignment horizontal="left"/>
    </xf>
    <xf numFmtId="164" fontId="11" fillId="0" borderId="0" xfId="0" applyFont="1" applyAlignment="1">
      <alignment horizontal="right" vertical="center"/>
    </xf>
    <xf numFmtId="0" fontId="9" fillId="0" borderId="10" xfId="0" applyNumberFormat="1" applyFont="1" applyBorder="1" applyAlignment="1">
      <alignment horizontal="center" vertical="center"/>
    </xf>
    <xf numFmtId="0" fontId="7" fillId="0" borderId="10" xfId="0" applyNumberFormat="1" applyFont="1" applyBorder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164" fontId="7" fillId="0" borderId="0" xfId="0" applyFont="1" applyAlignment="1">
      <alignment horizontal="right" vertical="center"/>
    </xf>
    <xf numFmtId="164" fontId="3" fillId="0" borderId="7" xfId="0" applyFont="1" applyBorder="1"/>
    <xf numFmtId="164" fontId="3" fillId="0" borderId="0" xfId="0" applyFont="1"/>
    <xf numFmtId="164" fontId="3" fillId="0" borderId="0" xfId="0" applyFont="1" applyAlignment="1">
      <alignment horizontal="center"/>
    </xf>
    <xf numFmtId="164" fontId="8" fillId="0" borderId="4" xfId="0" applyFont="1" applyBorder="1"/>
    <xf numFmtId="0" fontId="8" fillId="0" borderId="4" xfId="0" applyNumberFormat="1" applyFont="1" applyBorder="1" applyAlignment="1">
      <alignment horizontal="center"/>
    </xf>
    <xf numFmtId="164" fontId="8" fillId="0" borderId="3" xfId="0" applyFont="1" applyBorder="1"/>
    <xf numFmtId="164" fontId="8" fillId="0" borderId="1" xfId="0" applyFont="1" applyBorder="1"/>
    <xf numFmtId="164" fontId="8" fillId="0" borderId="2" xfId="0" applyFont="1" applyBorder="1" applyAlignment="1">
      <alignment horizontal="left"/>
    </xf>
    <xf numFmtId="164" fontId="7" fillId="0" borderId="10" xfId="0" applyFont="1" applyBorder="1" applyAlignment="1">
      <alignment horizontal="left"/>
    </xf>
    <xf numFmtId="0" fontId="7" fillId="0" borderId="10" xfId="0" applyNumberFormat="1" applyFont="1" applyBorder="1" applyAlignment="1">
      <alignment horizontal="center"/>
    </xf>
    <xf numFmtId="168" fontId="7" fillId="0" borderId="4" xfId="0" applyNumberFormat="1" applyFont="1" applyBorder="1" applyAlignment="1" applyProtection="1">
      <alignment horizontal="center" vertical="center"/>
      <protection locked="0"/>
    </xf>
    <xf numFmtId="0" fontId="8" fillId="0" borderId="4" xfId="0" applyNumberFormat="1" applyFont="1" applyBorder="1" applyAlignment="1">
      <alignment horizontal="center" vertical="center"/>
    </xf>
    <xf numFmtId="164" fontId="7" fillId="0" borderId="10" xfId="0" applyFont="1" applyBorder="1" applyAlignment="1">
      <alignment horizontal="center" vertical="center"/>
    </xf>
    <xf numFmtId="44" fontId="7" fillId="0" borderId="0" xfId="1" applyFont="1" applyAlignment="1">
      <alignment horizontal="center"/>
    </xf>
    <xf numFmtId="0" fontId="9" fillId="0" borderId="10" xfId="0" applyNumberFormat="1" applyFont="1" applyBorder="1" applyAlignment="1">
      <alignment horizontal="center"/>
    </xf>
    <xf numFmtId="44" fontId="8" fillId="0" borderId="0" xfId="1" applyFont="1" applyAlignment="1">
      <alignment horizontal="center"/>
    </xf>
    <xf numFmtId="1" fontId="7" fillId="0" borderId="5" xfId="0" applyNumberFormat="1" applyFont="1" applyBorder="1" applyAlignment="1">
      <alignment horizontal="center"/>
    </xf>
    <xf numFmtId="167" fontId="8" fillId="0" borderId="0" xfId="0" applyNumberFormat="1" applyFont="1" applyAlignment="1">
      <alignment horizontal="center"/>
    </xf>
    <xf numFmtId="164" fontId="11" fillId="0" borderId="0" xfId="0" applyFont="1" applyAlignment="1">
      <alignment horizontal="center"/>
    </xf>
    <xf numFmtId="164" fontId="8" fillId="0" borderId="6" xfId="0" applyFont="1" applyBorder="1" applyAlignment="1">
      <alignment horizontal="left"/>
    </xf>
    <xf numFmtId="1" fontId="8" fillId="5" borderId="8" xfId="0" applyNumberFormat="1" applyFont="1" applyFill="1" applyBorder="1" applyAlignment="1">
      <alignment horizontal="center"/>
    </xf>
    <xf numFmtId="0" fontId="8" fillId="5" borderId="5" xfId="0" applyNumberFormat="1" applyFont="1" applyFill="1" applyBorder="1" applyAlignment="1">
      <alignment horizontal="center"/>
    </xf>
    <xf numFmtId="0" fontId="8" fillId="0" borderId="8" xfId="0" applyNumberFormat="1" applyFont="1" applyBorder="1" applyAlignment="1">
      <alignment horizontal="center"/>
    </xf>
    <xf numFmtId="0" fontId="8" fillId="0" borderId="0" xfId="0" applyNumberFormat="1" applyFont="1" applyAlignment="1">
      <alignment horizontal="center"/>
    </xf>
    <xf numFmtId="164" fontId="8" fillId="0" borderId="12" xfId="0" applyFont="1" applyBorder="1" applyAlignment="1">
      <alignment horizontal="left"/>
    </xf>
    <xf numFmtId="1" fontId="8" fillId="5" borderId="11" xfId="0" applyNumberFormat="1" applyFont="1" applyFill="1" applyBorder="1" applyAlignment="1">
      <alignment horizontal="center"/>
    </xf>
    <xf numFmtId="0" fontId="8" fillId="5" borderId="11" xfId="0" applyNumberFormat="1" applyFont="1" applyFill="1" applyBorder="1" applyAlignment="1">
      <alignment horizontal="center"/>
    </xf>
    <xf numFmtId="0" fontId="7" fillId="0" borderId="11" xfId="0" applyNumberFormat="1" applyFont="1" applyBorder="1" applyAlignment="1">
      <alignment horizontal="center"/>
    </xf>
    <xf numFmtId="0" fontId="12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8" fillId="0" borderId="21" xfId="0" applyNumberFormat="1" applyFont="1" applyBorder="1" applyAlignment="1">
      <alignment horizontal="center"/>
    </xf>
    <xf numFmtId="0" fontId="8" fillId="0" borderId="0" xfId="0" applyNumberFormat="1" applyFont="1"/>
    <xf numFmtId="1" fontId="8" fillId="0" borderId="5" xfId="0" applyNumberFormat="1" applyFont="1" applyBorder="1" applyAlignment="1">
      <alignment horizontal="center"/>
    </xf>
    <xf numFmtId="0" fontId="8" fillId="5" borderId="17" xfId="0" applyNumberFormat="1" applyFont="1" applyFill="1" applyBorder="1" applyAlignment="1" applyProtection="1">
      <alignment horizontal="center"/>
      <protection locked="0"/>
    </xf>
    <xf numFmtId="0" fontId="8" fillId="0" borderId="18" xfId="0" applyNumberFormat="1" applyFont="1" applyBorder="1" applyAlignment="1">
      <alignment horizontal="center"/>
    </xf>
    <xf numFmtId="0" fontId="7" fillId="0" borderId="13" xfId="0" applyNumberFormat="1" applyFont="1" applyBorder="1" applyAlignment="1">
      <alignment horizontal="center"/>
    </xf>
    <xf numFmtId="0" fontId="8" fillId="5" borderId="8" xfId="0" applyNumberFormat="1" applyFont="1" applyFill="1" applyBorder="1" applyAlignment="1">
      <alignment horizontal="center"/>
    </xf>
    <xf numFmtId="164" fontId="7" fillId="0" borderId="16" xfId="0" applyFont="1" applyBorder="1" applyAlignment="1">
      <alignment horizontal="center"/>
    </xf>
    <xf numFmtId="164" fontId="8" fillId="4" borderId="4" xfId="0" applyFont="1" applyFill="1" applyBorder="1" applyAlignment="1">
      <alignment horizontal="right" vertical="center"/>
    </xf>
    <xf numFmtId="0" fontId="48" fillId="0" borderId="4" xfId="0" applyNumberFormat="1" applyFont="1" applyBorder="1" applyAlignment="1" applyProtection="1">
      <alignment horizontal="center" vertical="center"/>
      <protection locked="0"/>
    </xf>
    <xf numFmtId="7" fontId="7" fillId="0" borderId="17" xfId="0" applyNumberFormat="1" applyFont="1" applyBorder="1" applyAlignment="1">
      <alignment horizontal="left"/>
    </xf>
    <xf numFmtId="0" fontId="8" fillId="0" borderId="6" xfId="0" applyNumberFormat="1" applyFont="1" applyBorder="1" applyAlignment="1">
      <alignment horizontal="center"/>
    </xf>
    <xf numFmtId="164" fontId="8" fillId="0" borderId="7" xfId="0" applyFont="1" applyBorder="1" applyAlignment="1">
      <alignment horizontal="center"/>
    </xf>
    <xf numFmtId="164" fontId="8" fillId="0" borderId="13" xfId="0" applyFont="1" applyBorder="1" applyAlignment="1">
      <alignment horizontal="center"/>
    </xf>
    <xf numFmtId="169" fontId="7" fillId="0" borderId="15" xfId="0" applyNumberFormat="1" applyFont="1" applyBorder="1" applyAlignment="1">
      <alignment horizontal="center"/>
    </xf>
    <xf numFmtId="1" fontId="7" fillId="5" borderId="31" xfId="0" applyNumberFormat="1" applyFont="1" applyFill="1" applyBorder="1" applyAlignment="1">
      <alignment horizontal="center"/>
    </xf>
    <xf numFmtId="0" fontId="7" fillId="0" borderId="31" xfId="0" applyNumberFormat="1" applyFont="1" applyBorder="1" applyAlignment="1" applyProtection="1">
      <alignment horizontal="center"/>
      <protection locked="0"/>
    </xf>
    <xf numFmtId="44" fontId="8" fillId="0" borderId="6" xfId="1" applyFont="1" applyBorder="1" applyAlignment="1"/>
    <xf numFmtId="44" fontId="8" fillId="0" borderId="7" xfId="1" applyFont="1" applyBorder="1" applyAlignment="1"/>
    <xf numFmtId="44" fontId="8" fillId="0" borderId="8" xfId="1" applyFont="1" applyBorder="1" applyAlignment="1">
      <alignment horizontal="center"/>
    </xf>
    <xf numFmtId="44" fontId="8" fillId="0" borderId="11" xfId="1" applyFont="1" applyBorder="1" applyAlignment="1">
      <alignment horizontal="center"/>
    </xf>
    <xf numFmtId="1" fontId="7" fillId="5" borderId="33" xfId="0" applyNumberFormat="1" applyFont="1" applyFill="1" applyBorder="1" applyAlignment="1">
      <alignment horizontal="center"/>
    </xf>
    <xf numFmtId="0" fontId="7" fillId="0" borderId="33" xfId="0" applyNumberFormat="1" applyFont="1" applyBorder="1" applyAlignment="1" applyProtection="1">
      <alignment horizontal="center"/>
      <protection locked="0"/>
    </xf>
    <xf numFmtId="1" fontId="8" fillId="0" borderId="33" xfId="0" applyNumberFormat="1" applyFont="1" applyBorder="1" applyAlignment="1">
      <alignment horizontal="center"/>
    </xf>
    <xf numFmtId="166" fontId="7" fillId="0" borderId="5" xfId="1" applyNumberFormat="1" applyFont="1" applyBorder="1" applyAlignment="1">
      <alignment horizontal="center"/>
    </xf>
    <xf numFmtId="166" fontId="7" fillId="0" borderId="32" xfId="1" applyNumberFormat="1" applyFont="1" applyBorder="1" applyAlignment="1">
      <alignment horizontal="center"/>
    </xf>
    <xf numFmtId="164" fontId="7" fillId="0" borderId="0" xfId="0" applyFont="1" applyAlignment="1">
      <alignment horizontal="center" vertical="center"/>
    </xf>
    <xf numFmtId="164" fontId="8" fillId="0" borderId="4" xfId="0" applyFont="1" applyBorder="1" applyAlignment="1" applyProtection="1">
      <alignment horizontal="center" vertical="center"/>
      <protection locked="0"/>
    </xf>
    <xf numFmtId="168" fontId="7" fillId="0" borderId="0" xfId="0" applyNumberFormat="1" applyFont="1" applyAlignment="1">
      <alignment horizontal="center" vertical="center"/>
    </xf>
    <xf numFmtId="1" fontId="7" fillId="4" borderId="7" xfId="0" applyNumberFormat="1" applyFont="1" applyFill="1" applyBorder="1" applyAlignment="1">
      <alignment horizontal="center"/>
    </xf>
    <xf numFmtId="1" fontId="7" fillId="4" borderId="0" xfId="0" applyNumberFormat="1" applyFont="1" applyFill="1" applyAlignment="1">
      <alignment horizontal="center"/>
    </xf>
    <xf numFmtId="164" fontId="8" fillId="0" borderId="0" xfId="0" applyFont="1" applyAlignment="1">
      <alignment horizontal="left" vertical="center"/>
    </xf>
    <xf numFmtId="164" fontId="8" fillId="0" borderId="13" xfId="0" applyFont="1" applyBorder="1" applyAlignment="1">
      <alignment horizontal="left" vertical="center"/>
    </xf>
    <xf numFmtId="7" fontId="7" fillId="0" borderId="0" xfId="0" applyNumberFormat="1" applyFont="1" applyAlignment="1">
      <alignment horizontal="left"/>
    </xf>
    <xf numFmtId="164" fontId="14" fillId="0" borderId="0" xfId="0" applyFont="1" applyAlignment="1">
      <alignment horizontal="center" vertical="center" wrapText="1"/>
    </xf>
    <xf numFmtId="169" fontId="7" fillId="0" borderId="0" xfId="0" applyNumberFormat="1" applyFont="1" applyAlignment="1">
      <alignment horizontal="center"/>
    </xf>
    <xf numFmtId="166" fontId="7" fillId="0" borderId="12" xfId="1" applyNumberFormat="1" applyFont="1" applyBorder="1" applyAlignment="1">
      <alignment horizontal="center"/>
    </xf>
    <xf numFmtId="1" fontId="8" fillId="0" borderId="11" xfId="0" applyNumberFormat="1" applyFont="1" applyBorder="1" applyAlignment="1">
      <alignment horizontal="center"/>
    </xf>
    <xf numFmtId="0" fontId="7" fillId="0" borderId="34" xfId="0" applyNumberFormat="1" applyFont="1" applyBorder="1" applyAlignment="1" applyProtection="1">
      <alignment horizontal="center"/>
      <protection locked="0"/>
    </xf>
    <xf numFmtId="0" fontId="8" fillId="5" borderId="34" xfId="0" applyNumberFormat="1" applyFont="1" applyFill="1" applyBorder="1" applyAlignment="1" applyProtection="1">
      <alignment horizontal="center"/>
      <protection locked="0"/>
    </xf>
    <xf numFmtId="0" fontId="8" fillId="0" borderId="13" xfId="0" applyNumberFormat="1" applyFont="1" applyBorder="1" applyAlignment="1">
      <alignment horizontal="center"/>
    </xf>
    <xf numFmtId="44" fontId="56" fillId="40" borderId="0" xfId="0" applyNumberFormat="1" applyFont="1" applyFill="1"/>
    <xf numFmtId="1" fontId="7" fillId="5" borderId="34" xfId="0" applyNumberFormat="1" applyFont="1" applyFill="1" applyBorder="1" applyAlignment="1">
      <alignment horizontal="center"/>
    </xf>
    <xf numFmtId="0" fontId="7" fillId="0" borderId="20" xfId="0" applyNumberFormat="1" applyFont="1" applyBorder="1" applyAlignment="1">
      <alignment horizontal="center"/>
    </xf>
    <xf numFmtId="169" fontId="7" fillId="0" borderId="35" xfId="0" applyNumberFormat="1" applyFont="1" applyBorder="1" applyAlignment="1">
      <alignment horizontal="center"/>
    </xf>
    <xf numFmtId="0" fontId="9" fillId="0" borderId="0" xfId="0" applyNumberFormat="1" applyFont="1" applyAlignment="1">
      <alignment horizontal="center"/>
    </xf>
    <xf numFmtId="7" fontId="7" fillId="0" borderId="34" xfId="0" applyNumberFormat="1" applyFont="1" applyBorder="1" applyAlignment="1">
      <alignment horizontal="left"/>
    </xf>
    <xf numFmtId="44" fontId="7" fillId="0" borderId="0" xfId="1" applyFont="1" applyBorder="1" applyAlignment="1">
      <alignment horizontal="center"/>
    </xf>
    <xf numFmtId="0" fontId="8" fillId="0" borderId="20" xfId="0" applyNumberFormat="1" applyFont="1" applyBorder="1" applyAlignment="1">
      <alignment horizontal="center"/>
    </xf>
    <xf numFmtId="1" fontId="7" fillId="5" borderId="11" xfId="0" applyNumberFormat="1" applyFont="1" applyFill="1" applyBorder="1" applyAlignment="1">
      <alignment horizontal="center"/>
    </xf>
    <xf numFmtId="164" fontId="58" fillId="0" borderId="0" xfId="0" applyFont="1" applyAlignment="1">
      <alignment horizontal="center"/>
    </xf>
    <xf numFmtId="0" fontId="3" fillId="5" borderId="0" xfId="0" applyNumberFormat="1" applyFont="1" applyFill="1"/>
    <xf numFmtId="0" fontId="3" fillId="5" borderId="0" xfId="0" applyNumberFormat="1" applyFont="1" applyFill="1" applyAlignment="1">
      <alignment horizontal="center"/>
    </xf>
    <xf numFmtId="164" fontId="3" fillId="5" borderId="0" xfId="0" applyFont="1" applyFill="1" applyAlignment="1">
      <alignment horizontal="center"/>
    </xf>
    <xf numFmtId="0" fontId="59" fillId="41" borderId="0" xfId="0" applyNumberFormat="1" applyFont="1" applyFill="1" applyAlignment="1">
      <alignment horizontal="center"/>
    </xf>
    <xf numFmtId="2" fontId="59" fillId="41" borderId="0" xfId="0" applyNumberFormat="1" applyFont="1" applyFill="1" applyAlignment="1">
      <alignment horizontal="center"/>
    </xf>
    <xf numFmtId="0" fontId="59" fillId="42" borderId="0" xfId="0" applyNumberFormat="1" applyFont="1" applyFill="1" applyAlignment="1">
      <alignment horizontal="center"/>
    </xf>
    <xf numFmtId="2" fontId="59" fillId="42" borderId="0" xfId="0" applyNumberFormat="1" applyFont="1" applyFill="1" applyAlignment="1">
      <alignment horizontal="center"/>
    </xf>
    <xf numFmtId="0" fontId="59" fillId="39" borderId="0" xfId="0" applyNumberFormat="1" applyFont="1" applyFill="1" applyAlignment="1">
      <alignment horizontal="center"/>
    </xf>
    <xf numFmtId="2" fontId="59" fillId="39" borderId="0" xfId="0" applyNumberFormat="1" applyFont="1" applyFill="1" applyAlignment="1">
      <alignment horizontal="center"/>
    </xf>
    <xf numFmtId="0" fontId="59" fillId="43" borderId="0" xfId="0" applyNumberFormat="1" applyFont="1" applyFill="1" applyAlignment="1">
      <alignment horizontal="center"/>
    </xf>
    <xf numFmtId="2" fontId="59" fillId="43" borderId="0" xfId="0" applyNumberFormat="1" applyFont="1" applyFill="1" applyAlignment="1">
      <alignment horizontal="center"/>
    </xf>
    <xf numFmtId="0" fontId="59" fillId="6" borderId="0" xfId="0" applyNumberFormat="1" applyFont="1" applyFill="1" applyAlignment="1">
      <alignment horizontal="center"/>
    </xf>
    <xf numFmtId="2" fontId="59" fillId="6" borderId="0" xfId="0" applyNumberFormat="1" applyFont="1" applyFill="1" applyAlignment="1">
      <alignment horizontal="center"/>
    </xf>
    <xf numFmtId="0" fontId="60" fillId="0" borderId="0" xfId="0" applyNumberFormat="1" applyFont="1"/>
    <xf numFmtId="0" fontId="60" fillId="0" borderId="0" xfId="0" applyNumberFormat="1" applyFont="1" applyAlignment="1">
      <alignment horizontal="center"/>
    </xf>
    <xf numFmtId="164" fontId="60" fillId="0" borderId="0" xfId="0" applyFont="1"/>
    <xf numFmtId="14" fontId="60" fillId="0" borderId="0" xfId="0" applyNumberFormat="1" applyFont="1" applyAlignment="1">
      <alignment horizontal="center"/>
    </xf>
    <xf numFmtId="170" fontId="60" fillId="0" borderId="0" xfId="0" applyNumberFormat="1" applyFont="1" applyAlignment="1">
      <alignment horizontal="center"/>
    </xf>
    <xf numFmtId="2" fontId="60" fillId="0" borderId="0" xfId="0" applyNumberFormat="1" applyFont="1"/>
    <xf numFmtId="2" fontId="0" fillId="0" borderId="0" xfId="0" applyNumberFormat="1"/>
    <xf numFmtId="7" fontId="7" fillId="0" borderId="31" xfId="0" applyNumberFormat="1" applyFont="1" applyBorder="1" applyAlignment="1">
      <alignment horizontal="left"/>
    </xf>
    <xf numFmtId="169" fontId="7" fillId="0" borderId="38" xfId="0" applyNumberFormat="1" applyFont="1" applyBorder="1" applyAlignment="1">
      <alignment horizontal="center"/>
    </xf>
    <xf numFmtId="1" fontId="7" fillId="5" borderId="5" xfId="0" applyNumberFormat="1" applyFont="1" applyFill="1" applyBorder="1" applyAlignment="1">
      <alignment horizontal="center"/>
    </xf>
    <xf numFmtId="166" fontId="7" fillId="0" borderId="35" xfId="1" applyNumberFormat="1" applyFont="1" applyBorder="1" applyAlignment="1">
      <alignment horizontal="center"/>
    </xf>
    <xf numFmtId="1" fontId="8" fillId="0" borderId="34" xfId="0" applyNumberFormat="1" applyFont="1" applyBorder="1" applyAlignment="1">
      <alignment horizontal="center"/>
    </xf>
    <xf numFmtId="169" fontId="7" fillId="0" borderId="17" xfId="0" applyNumberFormat="1" applyFont="1" applyBorder="1" applyAlignment="1">
      <alignment horizontal="center"/>
    </xf>
    <xf numFmtId="164" fontId="63" fillId="0" borderId="0" xfId="0" applyFont="1"/>
    <xf numFmtId="7" fontId="7" fillId="0" borderId="15" xfId="0" applyNumberFormat="1" applyFont="1" applyBorder="1" applyAlignment="1">
      <alignment horizontal="left"/>
    </xf>
    <xf numFmtId="169" fontId="7" fillId="0" borderId="21" xfId="0" applyNumberFormat="1" applyFont="1" applyBorder="1" applyAlignment="1">
      <alignment horizontal="center"/>
    </xf>
    <xf numFmtId="7" fontId="7" fillId="0" borderId="33" xfId="0" applyNumberFormat="1" applyFont="1" applyBorder="1" applyAlignment="1">
      <alignment horizontal="left"/>
    </xf>
    <xf numFmtId="169" fontId="7" fillId="0" borderId="32" xfId="0" applyNumberFormat="1" applyFont="1" applyBorder="1" applyAlignment="1">
      <alignment horizontal="center"/>
    </xf>
    <xf numFmtId="0" fontId="8" fillId="5" borderId="33" xfId="0" applyNumberFormat="1" applyFont="1" applyFill="1" applyBorder="1" applyAlignment="1" applyProtection="1">
      <alignment horizontal="center"/>
      <protection locked="0"/>
    </xf>
    <xf numFmtId="0" fontId="7" fillId="0" borderId="41" xfId="0" applyNumberFormat="1" applyFont="1" applyBorder="1" applyAlignment="1">
      <alignment horizontal="center"/>
    </xf>
    <xf numFmtId="0" fontId="7" fillId="0" borderId="9" xfId="0" applyNumberFormat="1" applyFont="1" applyBorder="1" applyAlignment="1">
      <alignment horizontal="center"/>
    </xf>
    <xf numFmtId="7" fontId="62" fillId="0" borderId="17" xfId="0" applyNumberFormat="1" applyFont="1" applyBorder="1" applyAlignment="1">
      <alignment horizontal="left"/>
    </xf>
    <xf numFmtId="166" fontId="7" fillId="0" borderId="15" xfId="1" applyNumberFormat="1" applyFont="1" applyBorder="1" applyAlignment="1">
      <alignment horizontal="center"/>
    </xf>
    <xf numFmtId="1" fontId="8" fillId="0" borderId="17" xfId="0" applyNumberFormat="1" applyFont="1" applyBorder="1" applyAlignment="1">
      <alignment horizontal="center"/>
    </xf>
    <xf numFmtId="169" fontId="7" fillId="0" borderId="34" xfId="0" applyNumberFormat="1" applyFont="1" applyBorder="1" applyAlignment="1">
      <alignment horizontal="center"/>
    </xf>
    <xf numFmtId="0" fontId="8" fillId="0" borderId="36" xfId="0" applyNumberFormat="1" applyFont="1" applyBorder="1" applyAlignment="1">
      <alignment horizontal="center"/>
    </xf>
    <xf numFmtId="7" fontId="62" fillId="0" borderId="0" xfId="0" applyNumberFormat="1" applyFont="1" applyAlignment="1">
      <alignment horizontal="left"/>
    </xf>
    <xf numFmtId="44" fontId="7" fillId="0" borderId="4" xfId="0" applyNumberFormat="1" applyFont="1" applyBorder="1"/>
    <xf numFmtId="7" fontId="66" fillId="0" borderId="17" xfId="0" applyNumberFormat="1" applyFont="1" applyBorder="1" applyAlignment="1">
      <alignment horizontal="left"/>
    </xf>
    <xf numFmtId="169" fontId="7" fillId="0" borderId="15" xfId="0" applyNumberFormat="1" applyFont="1" applyBorder="1" applyAlignment="1">
      <alignment horizontal="center"/>
    </xf>
    <xf numFmtId="169" fontId="7" fillId="0" borderId="19" xfId="0" applyNumberFormat="1" applyFont="1" applyBorder="1" applyAlignment="1">
      <alignment horizontal="center"/>
    </xf>
    <xf numFmtId="169" fontId="7" fillId="0" borderId="16" xfId="0" applyNumberFormat="1" applyFont="1" applyBorder="1" applyAlignment="1">
      <alignment horizontal="center"/>
    </xf>
    <xf numFmtId="169" fontId="14" fillId="0" borderId="15" xfId="0" applyNumberFormat="1" applyFont="1" applyBorder="1" applyAlignment="1">
      <alignment horizontal="center" vertical="center" wrapText="1"/>
    </xf>
    <xf numFmtId="169" fontId="14" fillId="0" borderId="16" xfId="0" applyNumberFormat="1" applyFont="1" applyBorder="1" applyAlignment="1">
      <alignment horizontal="center" vertical="center" wrapText="1"/>
    </xf>
    <xf numFmtId="164" fontId="7" fillId="0" borderId="3" xfId="0" applyFont="1" applyBorder="1" applyAlignment="1" applyProtection="1">
      <alignment horizontal="left" vertical="top"/>
      <protection locked="0"/>
    </xf>
    <xf numFmtId="164" fontId="7" fillId="0" borderId="1" xfId="0" applyFont="1" applyBorder="1" applyAlignment="1" applyProtection="1">
      <alignment horizontal="left" vertical="top"/>
      <protection locked="0"/>
    </xf>
    <xf numFmtId="164" fontId="7" fillId="0" borderId="2" xfId="0" applyFont="1" applyBorder="1" applyAlignment="1" applyProtection="1">
      <alignment horizontal="left" vertical="top"/>
      <protection locked="0"/>
    </xf>
    <xf numFmtId="164" fontId="8" fillId="0" borderId="6" xfId="0" applyFont="1" applyBorder="1" applyAlignment="1">
      <alignment horizontal="center"/>
    </xf>
    <xf numFmtId="164" fontId="8" fillId="0" borderId="7" xfId="0" applyFont="1" applyBorder="1" applyAlignment="1">
      <alignment horizontal="center"/>
    </xf>
    <xf numFmtId="164" fontId="8" fillId="0" borderId="9" xfId="0" applyFont="1" applyBorder="1" applyAlignment="1">
      <alignment horizontal="center"/>
    </xf>
    <xf numFmtId="44" fontId="8" fillId="0" borderId="12" xfId="1" applyFont="1" applyBorder="1" applyAlignment="1">
      <alignment horizontal="center"/>
    </xf>
    <xf numFmtId="44" fontId="8" fillId="0" borderId="13" xfId="1" applyFont="1" applyBorder="1" applyAlignment="1">
      <alignment horizontal="center"/>
    </xf>
    <xf numFmtId="44" fontId="8" fillId="0" borderId="14" xfId="1" applyFont="1" applyBorder="1" applyAlignment="1">
      <alignment horizontal="center"/>
    </xf>
    <xf numFmtId="164" fontId="14" fillId="0" borderId="15" xfId="0" applyFont="1" applyBorder="1" applyAlignment="1">
      <alignment horizontal="center" vertical="center" wrapText="1"/>
    </xf>
    <xf numFmtId="164" fontId="14" fillId="0" borderId="19" xfId="0" applyFont="1" applyBorder="1" applyAlignment="1">
      <alignment horizontal="center" vertical="center" wrapText="1"/>
    </xf>
    <xf numFmtId="164" fontId="14" fillId="0" borderId="16" xfId="0" applyFont="1" applyBorder="1" applyAlignment="1">
      <alignment horizontal="center" vertical="center" wrapText="1"/>
    </xf>
    <xf numFmtId="164" fontId="50" fillId="7" borderId="3" xfId="0" applyFont="1" applyFill="1" applyBorder="1" applyAlignment="1">
      <alignment vertical="center"/>
    </xf>
    <xf numFmtId="164" fontId="50" fillId="7" borderId="1" xfId="0" applyFont="1" applyFill="1" applyBorder="1" applyAlignment="1">
      <alignment vertical="center"/>
    </xf>
    <xf numFmtId="164" fontId="50" fillId="7" borderId="2" xfId="0" applyFont="1" applyFill="1" applyBorder="1" applyAlignment="1">
      <alignment vertical="center"/>
    </xf>
    <xf numFmtId="164" fontId="50" fillId="6" borderId="3" xfId="0" applyFont="1" applyFill="1" applyBorder="1" applyAlignment="1">
      <alignment horizontal="center"/>
    </xf>
    <xf numFmtId="164" fontId="50" fillId="6" borderId="1" xfId="0" applyFont="1" applyFill="1" applyBorder="1" applyAlignment="1">
      <alignment horizontal="center"/>
    </xf>
    <xf numFmtId="164" fontId="50" fillId="6" borderId="2" xfId="0" applyFont="1" applyFill="1" applyBorder="1" applyAlignment="1">
      <alignment horizontal="center"/>
    </xf>
    <xf numFmtId="0" fontId="55" fillId="0" borderId="3" xfId="0" applyNumberFormat="1" applyFont="1" applyBorder="1" applyAlignment="1">
      <alignment horizontal="center" vertical="center"/>
    </xf>
    <xf numFmtId="0" fontId="48" fillId="0" borderId="2" xfId="0" applyNumberFormat="1" applyFont="1" applyBorder="1" applyAlignment="1">
      <alignment horizontal="center" vertical="center"/>
    </xf>
    <xf numFmtId="169" fontId="14" fillId="0" borderId="32" xfId="0" applyNumberFormat="1" applyFont="1" applyBorder="1" applyAlignment="1">
      <alignment horizontal="center" vertical="center" wrapText="1"/>
    </xf>
    <xf numFmtId="169" fontId="14" fillId="0" borderId="41" xfId="0" applyNumberFormat="1" applyFont="1" applyBorder="1" applyAlignment="1">
      <alignment horizontal="center" vertical="center" wrapText="1"/>
    </xf>
    <xf numFmtId="164" fontId="14" fillId="0" borderId="38" xfId="0" applyFont="1" applyBorder="1" applyAlignment="1">
      <alignment horizontal="center" vertical="center" wrapText="1"/>
    </xf>
    <xf numFmtId="164" fontId="14" fillId="0" borderId="39" xfId="0" applyFont="1" applyBorder="1" applyAlignment="1">
      <alignment horizontal="center" vertical="center" wrapText="1"/>
    </xf>
    <xf numFmtId="164" fontId="14" fillId="0" borderId="40" xfId="0" applyFont="1" applyBorder="1" applyAlignment="1">
      <alignment horizontal="center" vertical="center" wrapText="1"/>
    </xf>
    <xf numFmtId="169" fontId="14" fillId="0" borderId="38" xfId="0" applyNumberFormat="1" applyFont="1" applyBorder="1" applyAlignment="1">
      <alignment horizontal="center" vertical="center" wrapText="1"/>
    </xf>
    <xf numFmtId="169" fontId="14" fillId="0" borderId="40" xfId="0" applyNumberFormat="1" applyFont="1" applyBorder="1" applyAlignment="1">
      <alignment horizontal="center" vertical="center" wrapText="1"/>
    </xf>
    <xf numFmtId="169" fontId="14" fillId="0" borderId="35" xfId="0" applyNumberFormat="1" applyFont="1" applyBorder="1" applyAlignment="1">
      <alignment horizontal="center" vertical="center" wrapText="1"/>
    </xf>
    <xf numFmtId="169" fontId="14" fillId="0" borderId="37" xfId="0" applyNumberFormat="1" applyFont="1" applyBorder="1" applyAlignment="1">
      <alignment horizontal="center" vertical="center" wrapText="1"/>
    </xf>
    <xf numFmtId="164" fontId="14" fillId="0" borderId="35" xfId="0" applyFont="1" applyBorder="1" applyAlignment="1">
      <alignment horizontal="center" vertical="center" wrapText="1"/>
    </xf>
    <xf numFmtId="164" fontId="14" fillId="0" borderId="36" xfId="0" applyFont="1" applyBorder="1" applyAlignment="1">
      <alignment horizontal="center" vertical="center" wrapText="1"/>
    </xf>
    <xf numFmtId="164" fontId="14" fillId="0" borderId="37" xfId="0" applyFont="1" applyBorder="1" applyAlignment="1">
      <alignment horizontal="center" vertical="center" wrapText="1"/>
    </xf>
    <xf numFmtId="164" fontId="8" fillId="0" borderId="1" xfId="0" applyFont="1" applyBorder="1" applyAlignment="1">
      <alignment horizontal="center"/>
    </xf>
    <xf numFmtId="164" fontId="8" fillId="0" borderId="2" xfId="0" applyFont="1" applyBorder="1" applyAlignment="1">
      <alignment horizontal="center"/>
    </xf>
    <xf numFmtId="14" fontId="8" fillId="4" borderId="3" xfId="0" applyNumberFormat="1" applyFont="1" applyFill="1" applyBorder="1" applyAlignment="1" applyProtection="1">
      <alignment horizontal="center"/>
      <protection locked="0"/>
    </xf>
    <xf numFmtId="14" fontId="7" fillId="4" borderId="2" xfId="0" applyNumberFormat="1" applyFont="1" applyFill="1" applyBorder="1" applyProtection="1">
      <protection locked="0"/>
    </xf>
    <xf numFmtId="169" fontId="7" fillId="5" borderId="4" xfId="0" applyNumberFormat="1" applyFont="1" applyFill="1" applyBorder="1" applyAlignment="1">
      <alignment horizontal="center"/>
    </xf>
    <xf numFmtId="169" fontId="7" fillId="5" borderId="3" xfId="0" applyNumberFormat="1" applyFont="1" applyFill="1" applyBorder="1" applyAlignment="1">
      <alignment horizontal="center"/>
    </xf>
    <xf numFmtId="169" fontId="7" fillId="5" borderId="2" xfId="0" applyNumberFormat="1" applyFont="1" applyFill="1" applyBorder="1" applyAlignment="1">
      <alignment horizontal="center"/>
    </xf>
    <xf numFmtId="1" fontId="7" fillId="5" borderId="4" xfId="0" applyNumberFormat="1" applyFont="1" applyFill="1" applyBorder="1" applyAlignment="1">
      <alignment horizontal="center"/>
    </xf>
    <xf numFmtId="164" fontId="41" fillId="6" borderId="3" xfId="0" applyFont="1" applyFill="1" applyBorder="1" applyAlignment="1">
      <alignment horizontal="center" vertical="center"/>
    </xf>
    <xf numFmtId="164" fontId="41" fillId="6" borderId="1" xfId="0" applyFont="1" applyFill="1" applyBorder="1" applyAlignment="1">
      <alignment horizontal="center" vertical="center"/>
    </xf>
    <xf numFmtId="164" fontId="41" fillId="6" borderId="2" xfId="0" applyFont="1" applyFill="1" applyBorder="1" applyAlignment="1">
      <alignment horizontal="center" vertical="center"/>
    </xf>
    <xf numFmtId="0" fontId="33" fillId="0" borderId="3" xfId="0" applyNumberFormat="1" applyFont="1" applyBorder="1" applyAlignment="1" applyProtection="1">
      <alignment horizontal="left" vertical="center"/>
      <protection locked="0"/>
    </xf>
    <xf numFmtId="0" fontId="33" fillId="0" borderId="1" xfId="0" applyNumberFormat="1" applyFont="1" applyBorder="1" applyAlignment="1" applyProtection="1">
      <alignment horizontal="left" vertical="center"/>
      <protection locked="0"/>
    </xf>
    <xf numFmtId="0" fontId="33" fillId="0" borderId="2" xfId="0" applyNumberFormat="1" applyFont="1" applyBorder="1" applyAlignment="1" applyProtection="1">
      <alignment horizontal="left" vertical="center"/>
      <protection locked="0"/>
    </xf>
    <xf numFmtId="164" fontId="47" fillId="0" borderId="3" xfId="0" applyFont="1" applyBorder="1" applyAlignment="1" applyProtection="1">
      <alignment horizontal="left" vertical="center"/>
      <protection locked="0"/>
    </xf>
    <xf numFmtId="164" fontId="47" fillId="0" borderId="1" xfId="0" applyFont="1" applyBorder="1" applyAlignment="1" applyProtection="1">
      <alignment horizontal="left" vertical="center"/>
      <protection locked="0"/>
    </xf>
    <xf numFmtId="164" fontId="47" fillId="0" borderId="2" xfId="0" applyFont="1" applyBorder="1" applyAlignment="1" applyProtection="1">
      <alignment horizontal="left" vertical="center"/>
      <protection locked="0"/>
    </xf>
    <xf numFmtId="0" fontId="46" fillId="0" borderId="0" xfId="2" applyFont="1" applyAlignment="1">
      <alignment horizontal="right"/>
    </xf>
    <xf numFmtId="0" fontId="46" fillId="0" borderId="20" xfId="2" applyFont="1" applyBorder="1" applyAlignment="1">
      <alignment horizontal="right"/>
    </xf>
    <xf numFmtId="164" fontId="6" fillId="0" borderId="1" xfId="0" applyFont="1" applyBorder="1" applyAlignment="1" applyProtection="1">
      <alignment horizontal="left" vertical="center"/>
      <protection locked="0"/>
    </xf>
    <xf numFmtId="164" fontId="6" fillId="0" borderId="2" xfId="0" applyFont="1" applyBorder="1" applyAlignment="1" applyProtection="1">
      <alignment horizontal="left" vertical="center"/>
      <protection locked="0"/>
    </xf>
    <xf numFmtId="0" fontId="42" fillId="0" borderId="7" xfId="2" applyFont="1" applyBorder="1" applyAlignment="1">
      <alignment horizontal="center"/>
    </xf>
    <xf numFmtId="164" fontId="50" fillId="39" borderId="3" xfId="0" applyFont="1" applyFill="1" applyBorder="1" applyAlignment="1">
      <alignment horizontal="center"/>
    </xf>
    <xf numFmtId="164" fontId="50" fillId="39" borderId="1" xfId="0" applyFont="1" applyFill="1" applyBorder="1" applyAlignment="1">
      <alignment horizontal="center"/>
    </xf>
    <xf numFmtId="164" fontId="50" fillId="39" borderId="13" xfId="0" applyFont="1" applyFill="1" applyBorder="1" applyAlignment="1">
      <alignment horizontal="center"/>
    </xf>
    <xf numFmtId="164" fontId="50" fillId="39" borderId="2" xfId="0" applyFont="1" applyFill="1" applyBorder="1" applyAlignment="1">
      <alignment horizontal="center"/>
    </xf>
    <xf numFmtId="164" fontId="5" fillId="0" borderId="6" xfId="0" applyFont="1" applyBorder="1" applyAlignment="1" applyProtection="1">
      <alignment horizontal="left"/>
      <protection locked="0"/>
    </xf>
    <xf numFmtId="164" fontId="5" fillId="0" borderId="7" xfId="0" applyFont="1" applyBorder="1" applyAlignment="1" applyProtection="1">
      <alignment horizontal="left"/>
      <protection locked="0"/>
    </xf>
    <xf numFmtId="164" fontId="5" fillId="0" borderId="9" xfId="0" applyFont="1" applyBorder="1" applyAlignment="1" applyProtection="1">
      <alignment horizontal="left"/>
      <protection locked="0"/>
    </xf>
    <xf numFmtId="0" fontId="50" fillId="40" borderId="7" xfId="0" applyNumberFormat="1" applyFont="1" applyFill="1" applyBorder="1" applyAlignment="1">
      <alignment horizontal="center" vertical="center"/>
    </xf>
    <xf numFmtId="0" fontId="50" fillId="40" borderId="9" xfId="0" applyNumberFormat="1" applyFont="1" applyFill="1" applyBorder="1" applyAlignment="1">
      <alignment horizontal="center" vertical="center"/>
    </xf>
    <xf numFmtId="164" fontId="61" fillId="0" borderId="3" xfId="0" applyFont="1" applyBorder="1" applyAlignment="1">
      <alignment horizontal="center" vertical="center"/>
    </xf>
    <xf numFmtId="164" fontId="61" fillId="0" borderId="1" xfId="0" applyFont="1" applyBorder="1" applyAlignment="1">
      <alignment horizontal="center" vertical="center"/>
    </xf>
    <xf numFmtId="164" fontId="61" fillId="0" borderId="2" xfId="0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/>
    </xf>
    <xf numFmtId="0" fontId="8" fillId="0" borderId="2" xfId="0" applyNumberFormat="1" applyFont="1" applyBorder="1" applyAlignment="1">
      <alignment horizontal="center"/>
    </xf>
    <xf numFmtId="164" fontId="8" fillId="0" borderId="3" xfId="0" applyFont="1" applyBorder="1" applyAlignment="1">
      <alignment horizontal="center"/>
    </xf>
    <xf numFmtId="1" fontId="7" fillId="4" borderId="12" xfId="0" applyNumberFormat="1" applyFont="1" applyFill="1" applyBorder="1" applyAlignment="1" applyProtection="1">
      <alignment horizontal="left"/>
      <protection locked="0"/>
    </xf>
    <xf numFmtId="1" fontId="7" fillId="4" borderId="13" xfId="0" applyNumberFormat="1" applyFont="1" applyFill="1" applyBorder="1" applyAlignment="1" applyProtection="1">
      <alignment horizontal="left"/>
      <protection locked="0"/>
    </xf>
    <xf numFmtId="1" fontId="7" fillId="4" borderId="14" xfId="0" applyNumberFormat="1" applyFont="1" applyFill="1" applyBorder="1" applyAlignment="1" applyProtection="1">
      <alignment horizontal="left"/>
      <protection locked="0"/>
    </xf>
    <xf numFmtId="164" fontId="7" fillId="0" borderId="3" xfId="0" applyFont="1" applyBorder="1" applyAlignment="1" applyProtection="1">
      <alignment horizontal="center" vertical="center"/>
      <protection locked="0"/>
    </xf>
    <xf numFmtId="164" fontId="7" fillId="0" borderId="2" xfId="0" applyFont="1" applyBorder="1" applyAlignment="1" applyProtection="1">
      <alignment horizontal="center" vertical="center"/>
      <protection locked="0"/>
    </xf>
    <xf numFmtId="164" fontId="7" fillId="0" borderId="1" xfId="0" applyFont="1" applyBorder="1" applyAlignment="1" applyProtection="1">
      <alignment horizontal="center" vertical="center"/>
      <protection locked="0"/>
    </xf>
    <xf numFmtId="169" fontId="7" fillId="0" borderId="35" xfId="0" applyNumberFormat="1" applyFont="1" applyBorder="1" applyAlignment="1">
      <alignment horizontal="center"/>
    </xf>
    <xf numFmtId="169" fontId="7" fillId="0" borderId="36" xfId="0" applyNumberFormat="1" applyFont="1" applyBorder="1" applyAlignment="1">
      <alignment horizontal="center"/>
    </xf>
    <xf numFmtId="169" fontId="7" fillId="0" borderId="37" xfId="0" applyNumberFormat="1" applyFont="1" applyBorder="1" applyAlignment="1">
      <alignment horizontal="center"/>
    </xf>
    <xf numFmtId="164" fontId="51" fillId="7" borderId="3" xfId="0" applyFont="1" applyFill="1" applyBorder="1" applyAlignment="1">
      <alignment vertical="center"/>
    </xf>
    <xf numFmtId="164" fontId="51" fillId="7" borderId="1" xfId="0" applyFont="1" applyFill="1" applyBorder="1" applyAlignment="1">
      <alignment vertical="center"/>
    </xf>
    <xf numFmtId="164" fontId="51" fillId="7" borderId="2" xfId="0" applyFont="1" applyFill="1" applyBorder="1" applyAlignment="1">
      <alignment vertical="center"/>
    </xf>
    <xf numFmtId="169" fontId="14" fillId="0" borderId="21" xfId="0" applyNumberFormat="1" applyFont="1" applyBorder="1" applyAlignment="1">
      <alignment horizontal="center" vertical="center" wrapText="1"/>
    </xf>
    <xf numFmtId="169" fontId="7" fillId="0" borderId="32" xfId="0" applyNumberFormat="1" applyFont="1" applyBorder="1" applyAlignment="1">
      <alignment horizontal="center"/>
    </xf>
    <xf numFmtId="169" fontId="7" fillId="0" borderId="21" xfId="0" applyNumberFormat="1" applyFont="1" applyBorder="1" applyAlignment="1">
      <alignment horizontal="center"/>
    </xf>
    <xf numFmtId="169" fontId="7" fillId="0" borderId="41" xfId="0" applyNumberFormat="1" applyFont="1" applyBorder="1" applyAlignment="1">
      <alignment horizontal="center"/>
    </xf>
    <xf numFmtId="0" fontId="7" fillId="0" borderId="17" xfId="0" applyNumberFormat="1" applyFont="1" applyBorder="1" applyAlignment="1" applyProtection="1">
      <alignment horizontal="center"/>
    </xf>
    <xf numFmtId="0" fontId="8" fillId="5" borderId="17" xfId="0" applyNumberFormat="1" applyFont="1" applyFill="1" applyBorder="1" applyAlignment="1" applyProtection="1">
      <alignment horizontal="center"/>
    </xf>
    <xf numFmtId="0" fontId="8" fillId="0" borderId="0" xfId="0" applyNumberFormat="1" applyFont="1" applyAlignment="1" applyProtection="1">
      <alignment horizontal="center"/>
    </xf>
  </cellXfs>
  <cellStyles count="51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urrency" xfId="1" builtinId="4"/>
    <cellStyle name="Explanatory Text" xfId="18" builtinId="53" customBuiltin="1"/>
    <cellStyle name="Followed Hyperlink" xfId="50" builtinId="9" hidden="1"/>
    <cellStyle name="Followed Hyperlink" xfId="48" builtinId="9" hidde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49" builtinId="8" hidden="1"/>
    <cellStyle name="Hyperlink" xfId="47" builtinId="8" hidde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3" xr:uid="{00000000-0005-0000-0000-00002A000000}"/>
    <cellStyle name="Normal 3" xfId="4" xr:uid="{00000000-0005-0000-0000-00002B000000}"/>
    <cellStyle name="Normal 4" xfId="44" xr:uid="{00000000-0005-0000-0000-00002C000000}"/>
    <cellStyle name="Normal_05 F US Quote Sheet (5.11.05)" xfId="2" xr:uid="{00000000-0005-0000-0000-00002D000000}"/>
    <cellStyle name="Note 2" xfId="46" xr:uid="{00000000-0005-0000-0000-000030000000}"/>
    <cellStyle name="Output" xfId="13" builtinId="21" customBuiltin="1"/>
    <cellStyle name="Title 2" xfId="45" xr:uid="{00000000-0005-0000-0000-000032000000}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colors>
    <mruColors>
      <color rgb="FF005077"/>
      <color rgb="FF750030"/>
      <color rgb="FF4B3B4B"/>
      <color rgb="FF9BA71C"/>
      <color rgb="FF006A7F"/>
      <color rgb="FF00BC00"/>
      <color rgb="FFFFFF99"/>
      <color rgb="FFCCFFCC"/>
      <color rgb="FF82BC00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157738</xdr:colOff>
      <xdr:row>0</xdr:row>
      <xdr:rowOff>85684</xdr:rowOff>
    </xdr:from>
    <xdr:to>
      <xdr:col>13</xdr:col>
      <xdr:colOff>118725</xdr:colOff>
      <xdr:row>4</xdr:row>
      <xdr:rowOff>223054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0518" y="85684"/>
          <a:ext cx="2828647" cy="8384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72"/>
  <sheetViews>
    <sheetView showGridLines="0" showZeros="0" tabSelected="1" zoomScale="130" zoomScaleNormal="130" zoomScaleSheetLayoutView="75" zoomScalePageLayoutView="131" workbookViewId="0">
      <selection activeCell="B8" sqref="B8:F8"/>
    </sheetView>
  </sheetViews>
  <sheetFormatPr baseColWidth="10" defaultColWidth="11.5" defaultRowHeight="12" x14ac:dyDescent="0.15"/>
  <cols>
    <col min="1" max="1" width="29.83203125" style="16" customWidth="1"/>
    <col min="2" max="2" width="6.6640625" style="21" customWidth="1"/>
    <col min="3" max="3" width="7.5" style="22" customWidth="1"/>
    <col min="4" max="4" width="4.6640625" style="15" customWidth="1"/>
    <col min="5" max="5" width="5.83203125" style="44" customWidth="1"/>
    <col min="6" max="6" width="5.5" style="45" customWidth="1"/>
    <col min="7" max="7" width="9.33203125" style="25" customWidth="1"/>
    <col min="8" max="8" width="0.83203125" style="44" customWidth="1"/>
    <col min="9" max="9" width="11" style="46" customWidth="1"/>
    <col min="10" max="10" width="0.83203125" style="46" customWidth="1"/>
    <col min="11" max="11" width="4.5" style="18" customWidth="1"/>
    <col min="12" max="12" width="4.33203125" style="18" customWidth="1"/>
    <col min="13" max="13" width="0.83203125" style="18" customWidth="1"/>
    <col min="14" max="15" width="4.5" style="18" customWidth="1"/>
    <col min="16" max="16" width="0.83203125" style="18" customWidth="1"/>
    <col min="17" max="18" width="4.5" style="18" customWidth="1"/>
    <col min="19" max="19" width="0.83203125" style="18" customWidth="1"/>
    <col min="20" max="21" width="4.5" style="18" customWidth="1"/>
    <col min="22" max="22" width="0.83203125" style="18" customWidth="1"/>
    <col min="23" max="24" width="4.5" style="18" customWidth="1"/>
    <col min="25" max="25" width="0.83203125" style="18" hidden="1" customWidth="1"/>
    <col min="26" max="26" width="0.6640625" style="18" hidden="1" customWidth="1"/>
    <col min="27" max="27" width="4.83203125" style="16" hidden="1" customWidth="1"/>
    <col min="28" max="29" width="2.6640625" style="47" hidden="1" customWidth="1"/>
    <col min="30" max="30" width="4.83203125" style="18" customWidth="1"/>
    <col min="31" max="31" width="3.6640625" style="18" hidden="1" customWidth="1"/>
    <col min="32" max="32" width="11" style="51" hidden="1" customWidth="1"/>
    <col min="33" max="33" width="11.5" style="16" hidden="1" customWidth="1"/>
    <col min="34" max="37" width="0" style="16" hidden="1" customWidth="1"/>
    <col min="38" max="16384" width="11.5" style="16"/>
  </cols>
  <sheetData>
    <row r="1" spans="1:32" ht="13.5" customHeight="1" x14ac:dyDescent="0.3">
      <c r="A1" s="54" t="s">
        <v>0</v>
      </c>
      <c r="B1" s="13"/>
      <c r="C1" s="14"/>
      <c r="E1" s="13"/>
      <c r="F1" s="1"/>
      <c r="G1" s="2"/>
      <c r="H1" s="2"/>
      <c r="I1" s="2"/>
      <c r="J1" s="1"/>
      <c r="K1" s="2"/>
      <c r="L1" s="2"/>
      <c r="M1" s="2"/>
      <c r="N1" s="2"/>
      <c r="O1" s="2"/>
      <c r="P1" s="17"/>
      <c r="Q1" s="17"/>
      <c r="R1" s="17"/>
      <c r="S1" s="55"/>
      <c r="T1" s="55"/>
      <c r="U1" s="55"/>
      <c r="V1" s="55"/>
      <c r="W1" s="56"/>
      <c r="X1" s="19"/>
      <c r="Y1" s="20"/>
      <c r="Z1" s="20"/>
      <c r="AA1" s="20"/>
      <c r="AB1" s="20"/>
      <c r="AC1" s="20"/>
      <c r="AD1" s="55">
        <v>1</v>
      </c>
      <c r="AE1" s="55"/>
      <c r="AF1" s="57"/>
    </row>
    <row r="2" spans="1:32" ht="13.5" customHeight="1" x14ac:dyDescent="0.3">
      <c r="A2" s="58" t="s">
        <v>1</v>
      </c>
      <c r="B2" s="59"/>
      <c r="C2" s="7"/>
      <c r="E2" s="13"/>
      <c r="F2" s="23"/>
      <c r="G2" s="24"/>
      <c r="H2" s="17"/>
      <c r="I2" s="17"/>
      <c r="J2" s="5"/>
      <c r="K2" s="17"/>
      <c r="L2" s="17"/>
      <c r="M2" s="17"/>
      <c r="N2" s="17"/>
      <c r="O2" s="17"/>
      <c r="P2" s="17"/>
      <c r="Q2" s="17"/>
      <c r="R2" s="20"/>
      <c r="S2" s="20"/>
      <c r="T2" s="20"/>
      <c r="U2" s="20"/>
      <c r="V2" s="20"/>
      <c r="W2" s="20"/>
      <c r="X2" s="60" t="s">
        <v>2</v>
      </c>
      <c r="Y2" s="20"/>
      <c r="Z2" s="20"/>
      <c r="AA2" s="20"/>
      <c r="AB2" s="20"/>
      <c r="AC2" s="20"/>
      <c r="AD2" s="55">
        <v>1</v>
      </c>
      <c r="AE2" s="55"/>
      <c r="AF2" s="57"/>
    </row>
    <row r="3" spans="1:32" ht="13.5" customHeight="1" x14ac:dyDescent="0.3">
      <c r="A3" s="58" t="s">
        <v>3</v>
      </c>
      <c r="B3" s="7"/>
      <c r="C3" s="7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17"/>
      <c r="Q3" s="17"/>
      <c r="R3" s="26"/>
      <c r="S3" s="26"/>
      <c r="T3" s="26"/>
      <c r="U3" s="26"/>
      <c r="V3" s="26"/>
      <c r="W3" s="26"/>
      <c r="X3" s="60" t="s">
        <v>4</v>
      </c>
      <c r="Y3" s="27"/>
      <c r="Z3" s="27"/>
      <c r="AA3" s="28"/>
      <c r="AB3" s="29"/>
      <c r="AC3" s="20"/>
      <c r="AD3" s="55">
        <v>1</v>
      </c>
      <c r="AE3" s="55"/>
      <c r="AF3" s="57"/>
    </row>
    <row r="4" spans="1:32" ht="13.5" customHeight="1" x14ac:dyDescent="0.3">
      <c r="A4" s="58" t="s">
        <v>5</v>
      </c>
      <c r="B4" s="30"/>
      <c r="C4" s="31"/>
      <c r="E4" s="32"/>
      <c r="F4" s="1"/>
      <c r="G4" s="2"/>
      <c r="H4" s="2"/>
      <c r="I4" s="2"/>
      <c r="J4" s="1"/>
      <c r="K4" s="2"/>
      <c r="L4" s="2"/>
      <c r="M4" s="2"/>
      <c r="N4" s="2"/>
      <c r="O4" s="2"/>
      <c r="P4" s="17"/>
      <c r="Q4" s="17"/>
      <c r="R4" s="17"/>
      <c r="S4" s="55"/>
      <c r="T4" s="55"/>
      <c r="U4" s="55"/>
      <c r="V4" s="55"/>
      <c r="W4" s="33"/>
      <c r="X4" s="60" t="s">
        <v>6</v>
      </c>
      <c r="Y4" s="1"/>
      <c r="Z4" s="27"/>
      <c r="AA4" s="28"/>
      <c r="AB4" s="29"/>
      <c r="AC4" s="20"/>
      <c r="AD4" s="55">
        <v>1</v>
      </c>
      <c r="AE4" s="55"/>
      <c r="AF4" s="57"/>
    </row>
    <row r="5" spans="1:32" ht="22" customHeight="1" x14ac:dyDescent="0.3">
      <c r="A5" s="1"/>
      <c r="B5" s="13"/>
      <c r="C5" s="14"/>
      <c r="E5" s="13"/>
      <c r="F5" s="1"/>
      <c r="G5" s="2"/>
      <c r="H5" s="2"/>
      <c r="I5" s="2"/>
      <c r="J5" s="1"/>
      <c r="K5" s="2"/>
      <c r="L5" s="2"/>
      <c r="M5" s="2"/>
      <c r="N5" s="2"/>
      <c r="O5" s="2"/>
      <c r="P5" s="17"/>
      <c r="Q5" s="17"/>
      <c r="R5" s="17"/>
      <c r="S5" s="55"/>
      <c r="T5" s="55"/>
      <c r="U5" s="55"/>
      <c r="V5" s="55"/>
      <c r="W5" s="56"/>
      <c r="X5" s="1"/>
      <c r="Y5" s="20"/>
      <c r="Z5" s="20"/>
      <c r="AA5" s="20"/>
      <c r="AB5" s="20"/>
      <c r="AC5" s="20"/>
      <c r="AD5" s="55">
        <v>1</v>
      </c>
      <c r="AE5" s="55"/>
      <c r="AF5" s="57"/>
    </row>
    <row r="6" spans="1:32" s="34" customFormat="1" ht="19" x14ac:dyDescent="0.2">
      <c r="A6" s="233" t="s">
        <v>7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4"/>
      <c r="N6" s="234"/>
      <c r="O6" s="234"/>
      <c r="P6" s="234"/>
      <c r="Q6" s="234"/>
      <c r="R6" s="234"/>
      <c r="S6" s="234"/>
      <c r="T6" s="234"/>
      <c r="U6" s="234"/>
      <c r="V6" s="234"/>
      <c r="W6" s="234"/>
      <c r="X6" s="235"/>
      <c r="Y6" s="61"/>
      <c r="Z6" s="61"/>
      <c r="AA6" s="20"/>
      <c r="AB6" s="20"/>
      <c r="AC6" s="20"/>
      <c r="AD6" s="62">
        <v>1</v>
      </c>
      <c r="AE6" s="63"/>
      <c r="AF6" s="64"/>
    </row>
    <row r="7" spans="1:32" ht="16" x14ac:dyDescent="0.2">
      <c r="A7" s="35" t="s">
        <v>8</v>
      </c>
      <c r="B7" s="36"/>
      <c r="C7" s="37"/>
      <c r="D7" s="38"/>
      <c r="E7" s="39"/>
      <c r="F7" s="39"/>
      <c r="G7" s="246" t="s">
        <v>9</v>
      </c>
      <c r="H7" s="246"/>
      <c r="I7" s="246"/>
      <c r="J7" s="1"/>
      <c r="K7" s="1"/>
      <c r="L7" s="40"/>
      <c r="M7" s="65"/>
      <c r="N7" s="65"/>
      <c r="O7" s="65"/>
      <c r="P7" s="65"/>
      <c r="Q7" s="39"/>
      <c r="R7" s="39"/>
      <c r="S7" s="39"/>
      <c r="T7" s="39"/>
      <c r="U7" s="55"/>
      <c r="V7" s="55"/>
      <c r="W7" s="33"/>
      <c r="X7" s="19"/>
      <c r="Y7" s="20"/>
      <c r="Z7" s="20"/>
      <c r="AA7" s="20"/>
      <c r="AB7" s="20"/>
      <c r="AC7" s="20"/>
      <c r="AD7" s="55">
        <v>1</v>
      </c>
      <c r="AE7" s="55"/>
      <c r="AF7" s="57"/>
    </row>
    <row r="8" spans="1:32" ht="15" customHeight="1" x14ac:dyDescent="0.2">
      <c r="A8" s="41" t="s">
        <v>10</v>
      </c>
      <c r="B8" s="236"/>
      <c r="C8" s="237"/>
      <c r="D8" s="237"/>
      <c r="E8" s="237"/>
      <c r="F8" s="238"/>
      <c r="G8" s="1"/>
      <c r="H8" s="1"/>
      <c r="I8" s="242" t="s">
        <v>11</v>
      </c>
      <c r="J8" s="242"/>
      <c r="K8" s="242"/>
      <c r="L8" s="243"/>
      <c r="M8" s="239"/>
      <c r="N8" s="240"/>
      <c r="O8" s="240"/>
      <c r="P8" s="240"/>
      <c r="Q8" s="240"/>
      <c r="R8" s="240"/>
      <c r="S8" s="240"/>
      <c r="T8" s="240"/>
      <c r="U8" s="240"/>
      <c r="V8" s="240"/>
      <c r="W8" s="240"/>
      <c r="X8" s="241"/>
      <c r="Y8" s="1"/>
      <c r="Z8" s="66"/>
      <c r="AA8" s="20"/>
      <c r="AB8" s="20"/>
      <c r="AC8" s="20"/>
      <c r="AD8" s="55">
        <v>1</v>
      </c>
      <c r="AE8" s="55"/>
      <c r="AF8" s="57"/>
    </row>
    <row r="9" spans="1:32" ht="15" customHeight="1" x14ac:dyDescent="0.2">
      <c r="A9" s="41" t="s">
        <v>12</v>
      </c>
      <c r="B9" s="236"/>
      <c r="C9" s="237"/>
      <c r="D9" s="237"/>
      <c r="E9" s="237"/>
      <c r="F9" s="238"/>
      <c r="G9" s="1"/>
      <c r="H9" s="1"/>
      <c r="I9" s="242" t="s">
        <v>13</v>
      </c>
      <c r="J9" s="242"/>
      <c r="K9" s="242"/>
      <c r="L9" s="243"/>
      <c r="M9" s="239"/>
      <c r="N9" s="240"/>
      <c r="O9" s="240"/>
      <c r="P9" s="240"/>
      <c r="Q9" s="240"/>
      <c r="R9" s="240"/>
      <c r="S9" s="240"/>
      <c r="T9" s="240"/>
      <c r="U9" s="240"/>
      <c r="V9" s="240"/>
      <c r="W9" s="240"/>
      <c r="X9" s="241"/>
      <c r="Y9" s="1"/>
      <c r="Z9" s="66"/>
      <c r="AA9" s="20"/>
      <c r="AB9" s="20"/>
      <c r="AC9" s="20"/>
      <c r="AD9" s="55">
        <v>1</v>
      </c>
      <c r="AE9" s="55"/>
      <c r="AF9" s="57"/>
    </row>
    <row r="10" spans="1:32" ht="15" customHeight="1" x14ac:dyDescent="0.2">
      <c r="A10" s="41" t="s">
        <v>14</v>
      </c>
      <c r="B10" s="236"/>
      <c r="C10" s="237"/>
      <c r="D10" s="237"/>
      <c r="E10" s="237"/>
      <c r="F10" s="238"/>
      <c r="G10" s="1"/>
      <c r="H10" s="1"/>
      <c r="I10" s="242" t="s">
        <v>15</v>
      </c>
      <c r="J10" s="242"/>
      <c r="K10" s="242"/>
      <c r="L10" s="243"/>
      <c r="M10" s="239"/>
      <c r="N10" s="240"/>
      <c r="O10" s="240"/>
      <c r="P10" s="240"/>
      <c r="Q10" s="240"/>
      <c r="R10" s="240"/>
      <c r="S10" s="240"/>
      <c r="T10" s="240"/>
      <c r="U10" s="240"/>
      <c r="V10" s="240"/>
      <c r="W10" s="240"/>
      <c r="X10" s="241"/>
      <c r="Y10" s="1"/>
      <c r="Z10" s="66"/>
      <c r="AA10" s="20"/>
      <c r="AB10" s="20"/>
      <c r="AC10" s="20"/>
      <c r="AD10" s="55">
        <v>1</v>
      </c>
      <c r="AE10" s="55"/>
      <c r="AF10" s="57"/>
    </row>
    <row r="11" spans="1:32" ht="16" x14ac:dyDescent="0.2">
      <c r="A11" s="41" t="s">
        <v>16</v>
      </c>
      <c r="B11" s="236"/>
      <c r="C11" s="237"/>
      <c r="D11" s="42" t="s">
        <v>17</v>
      </c>
      <c r="E11" s="237"/>
      <c r="F11" s="238"/>
      <c r="G11" s="1"/>
      <c r="H11" s="1"/>
      <c r="I11" s="242" t="s">
        <v>18</v>
      </c>
      <c r="J11" s="242"/>
      <c r="K11" s="242"/>
      <c r="L11" s="243"/>
      <c r="M11" s="239"/>
      <c r="N11" s="240"/>
      <c r="O11" s="240"/>
      <c r="P11" s="240"/>
      <c r="Q11" s="240"/>
      <c r="R11" s="240"/>
      <c r="S11" s="1"/>
      <c r="T11" s="43" t="s">
        <v>19</v>
      </c>
      <c r="U11" s="244"/>
      <c r="V11" s="244"/>
      <c r="W11" s="244"/>
      <c r="X11" s="245"/>
      <c r="Y11" s="1"/>
      <c r="Z11" s="67"/>
      <c r="AA11" s="20"/>
      <c r="AB11" s="20"/>
      <c r="AC11" s="20"/>
      <c r="AD11" s="55">
        <v>1</v>
      </c>
      <c r="AE11" s="55"/>
      <c r="AF11" s="57"/>
    </row>
    <row r="12" spans="1:32" ht="15" customHeight="1" x14ac:dyDescent="0.2">
      <c r="A12" s="41" t="s">
        <v>20</v>
      </c>
      <c r="B12" s="236"/>
      <c r="C12" s="237"/>
      <c r="D12" s="237"/>
      <c r="E12" s="237"/>
      <c r="F12" s="238"/>
      <c r="G12" s="1"/>
      <c r="H12" s="1"/>
      <c r="I12" s="242" t="s">
        <v>21</v>
      </c>
      <c r="J12" s="242"/>
      <c r="K12" s="242"/>
      <c r="L12" s="243"/>
      <c r="M12" s="239"/>
      <c r="N12" s="240"/>
      <c r="O12" s="240"/>
      <c r="P12" s="240"/>
      <c r="Q12" s="240"/>
      <c r="R12" s="240"/>
      <c r="S12" s="240"/>
      <c r="T12" s="240"/>
      <c r="U12" s="240"/>
      <c r="V12" s="240"/>
      <c r="W12" s="240"/>
      <c r="X12" s="241"/>
      <c r="Y12" s="1"/>
      <c r="Z12" s="66"/>
      <c r="AA12" s="20"/>
      <c r="AB12" s="20"/>
      <c r="AC12" s="20"/>
      <c r="AD12" s="55">
        <v>1</v>
      </c>
      <c r="AE12" s="55"/>
      <c r="AF12" s="57"/>
    </row>
    <row r="13" spans="1:32" ht="15" customHeight="1" x14ac:dyDescent="0.2">
      <c r="A13" s="41" t="s">
        <v>22</v>
      </c>
      <c r="B13" s="236"/>
      <c r="C13" s="237"/>
      <c r="D13" s="237"/>
      <c r="E13" s="237"/>
      <c r="F13" s="238"/>
      <c r="G13" s="1"/>
      <c r="H13" s="1"/>
      <c r="I13" s="242" t="s">
        <v>23</v>
      </c>
      <c r="J13" s="242"/>
      <c r="K13" s="242"/>
      <c r="L13" s="243"/>
      <c r="M13" s="239"/>
      <c r="N13" s="240"/>
      <c r="O13" s="240"/>
      <c r="P13" s="240"/>
      <c r="Q13" s="240"/>
      <c r="R13" s="240"/>
      <c r="S13" s="240"/>
      <c r="T13" s="240"/>
      <c r="U13" s="240"/>
      <c r="V13" s="240"/>
      <c r="W13" s="240"/>
      <c r="X13" s="241"/>
      <c r="Y13" s="1"/>
      <c r="Z13" s="66"/>
      <c r="AA13" s="20"/>
      <c r="AB13" s="20"/>
      <c r="AC13" s="20"/>
      <c r="AD13" s="55">
        <v>1</v>
      </c>
      <c r="AE13" s="55"/>
      <c r="AF13" s="57"/>
    </row>
    <row r="14" spans="1:32" ht="15" customHeight="1" x14ac:dyDescent="0.2">
      <c r="A14" s="41" t="s">
        <v>24</v>
      </c>
      <c r="B14" s="236"/>
      <c r="C14" s="237"/>
      <c r="D14" s="237"/>
      <c r="E14" s="237"/>
      <c r="F14" s="238"/>
      <c r="G14" s="1"/>
      <c r="H14" s="1"/>
      <c r="I14" s="242" t="s">
        <v>25</v>
      </c>
      <c r="J14" s="242"/>
      <c r="K14" s="242"/>
      <c r="L14" s="243"/>
      <c r="M14" s="239"/>
      <c r="N14" s="240"/>
      <c r="O14" s="240"/>
      <c r="P14" s="240"/>
      <c r="Q14" s="240"/>
      <c r="R14" s="240"/>
      <c r="S14" s="240"/>
      <c r="T14" s="240"/>
      <c r="U14" s="240"/>
      <c r="V14" s="240"/>
      <c r="W14" s="240"/>
      <c r="X14" s="241"/>
      <c r="Y14" s="1"/>
      <c r="Z14" s="66"/>
      <c r="AA14" s="20"/>
      <c r="AB14" s="20"/>
      <c r="AC14" s="20"/>
      <c r="AD14" s="55">
        <v>1</v>
      </c>
      <c r="AE14" s="55"/>
      <c r="AF14" s="57"/>
    </row>
    <row r="15" spans="1:32" ht="15" customHeight="1" x14ac:dyDescent="0.2">
      <c r="A15" s="41" t="s">
        <v>26</v>
      </c>
      <c r="B15" s="236"/>
      <c r="C15" s="237"/>
      <c r="D15" s="237"/>
      <c r="E15" s="237"/>
      <c r="F15" s="238"/>
      <c r="G15" s="1"/>
      <c r="H15" s="1"/>
      <c r="I15" s="242" t="s">
        <v>27</v>
      </c>
      <c r="J15" s="242"/>
      <c r="K15" s="242"/>
      <c r="L15" s="243"/>
      <c r="M15" s="239"/>
      <c r="N15" s="240"/>
      <c r="O15" s="240"/>
      <c r="P15" s="240"/>
      <c r="Q15" s="240"/>
      <c r="R15" s="240"/>
      <c r="S15" s="240"/>
      <c r="T15" s="240"/>
      <c r="U15" s="240"/>
      <c r="V15" s="240"/>
      <c r="W15" s="240"/>
      <c r="X15" s="241"/>
      <c r="Y15" s="1"/>
      <c r="Z15" s="66"/>
      <c r="AA15" s="20"/>
      <c r="AB15" s="20"/>
      <c r="AC15" s="20"/>
      <c r="AD15" s="55">
        <v>1</v>
      </c>
      <c r="AE15" s="55" t="s">
        <v>28</v>
      </c>
      <c r="AF15" s="57"/>
    </row>
    <row r="16" spans="1:32" ht="12" customHeight="1" x14ac:dyDescent="0.3">
      <c r="A16" s="1"/>
      <c r="B16" s="59"/>
      <c r="C16" s="7"/>
      <c r="E16" s="3"/>
      <c r="F16" s="23"/>
      <c r="G16" s="24"/>
      <c r="H16" s="17"/>
      <c r="I16" s="17"/>
      <c r="J16" s="5"/>
      <c r="K16" s="17"/>
      <c r="L16" s="17"/>
      <c r="M16" s="17"/>
      <c r="N16" s="17"/>
      <c r="O16" s="17"/>
      <c r="P16" s="17"/>
      <c r="Q16" s="17"/>
      <c r="R16" s="17"/>
      <c r="S16" s="55"/>
      <c r="T16" s="55"/>
      <c r="U16" s="55"/>
      <c r="V16" s="55"/>
      <c r="W16" s="33"/>
      <c r="X16" s="19"/>
      <c r="Y16" s="20"/>
      <c r="Z16" s="20"/>
      <c r="AA16" s="20"/>
      <c r="AB16" s="20"/>
      <c r="AC16" s="20"/>
      <c r="AD16" s="55">
        <v>1</v>
      </c>
      <c r="AE16" s="55" t="s">
        <v>29</v>
      </c>
      <c r="AF16" s="57"/>
    </row>
    <row r="17" spans="1:37" ht="15" customHeight="1" x14ac:dyDescent="0.15">
      <c r="A17" s="68" t="s">
        <v>30</v>
      </c>
      <c r="B17" s="69" t="s">
        <v>31</v>
      </c>
      <c r="C17" s="69" t="s">
        <v>32</v>
      </c>
      <c r="D17" s="259" t="s">
        <v>33</v>
      </c>
      <c r="E17" s="260"/>
      <c r="F17" s="261" t="s">
        <v>34</v>
      </c>
      <c r="G17" s="226"/>
      <c r="H17" s="261" t="s">
        <v>35</v>
      </c>
      <c r="I17" s="225"/>
      <c r="J17" s="225"/>
      <c r="K17" s="225"/>
      <c r="L17" s="226"/>
      <c r="M17" s="70" t="s">
        <v>36</v>
      </c>
      <c r="N17" s="71"/>
      <c r="O17" s="71"/>
      <c r="P17" s="72"/>
      <c r="Q17" s="251"/>
      <c r="R17" s="252"/>
      <c r="S17" s="252"/>
      <c r="T17" s="252"/>
      <c r="U17" s="252"/>
      <c r="V17" s="252"/>
      <c r="W17" s="252"/>
      <c r="X17" s="253"/>
      <c r="Y17" s="73"/>
      <c r="Z17" s="73"/>
      <c r="AA17" s="20"/>
      <c r="AB17" s="20"/>
      <c r="AC17" s="20"/>
      <c r="AD17" s="74">
        <v>1</v>
      </c>
      <c r="AE17" s="55"/>
      <c r="AF17" s="3"/>
      <c r="AG17" s="1"/>
      <c r="AH17" s="1"/>
      <c r="AI17" s="1"/>
      <c r="AJ17" s="1"/>
      <c r="AK17" s="1"/>
    </row>
    <row r="18" spans="1:37" ht="15" customHeight="1" x14ac:dyDescent="0.15">
      <c r="A18" s="75"/>
      <c r="B18" s="104" t="s">
        <v>37</v>
      </c>
      <c r="C18" s="76" t="s">
        <v>38</v>
      </c>
      <c r="D18" s="211" t="s">
        <v>39</v>
      </c>
      <c r="E18" s="212"/>
      <c r="F18" s="265"/>
      <c r="G18" s="266"/>
      <c r="H18" s="265"/>
      <c r="I18" s="267"/>
      <c r="J18" s="267"/>
      <c r="K18" s="267"/>
      <c r="L18" s="266"/>
      <c r="M18" s="262"/>
      <c r="N18" s="263"/>
      <c r="O18" s="263"/>
      <c r="P18" s="263"/>
      <c r="Q18" s="263"/>
      <c r="R18" s="263"/>
      <c r="S18" s="263"/>
      <c r="T18" s="263"/>
      <c r="U18" s="263"/>
      <c r="V18" s="263"/>
      <c r="W18" s="263"/>
      <c r="X18" s="264"/>
      <c r="Y18" s="77"/>
      <c r="Z18" s="77"/>
      <c r="AA18" s="20"/>
      <c r="AB18" s="20"/>
      <c r="AC18" s="20"/>
      <c r="AD18" s="74">
        <v>1</v>
      </c>
      <c r="AE18" s="55"/>
      <c r="AF18" s="3"/>
      <c r="AG18" s="1"/>
      <c r="AH18" s="1"/>
      <c r="AI18" s="1"/>
      <c r="AJ18" s="1"/>
      <c r="AK18" s="1"/>
    </row>
    <row r="19" spans="1:37" ht="15" customHeight="1" x14ac:dyDescent="0.15">
      <c r="A19" s="123"/>
      <c r="B19" s="254" t="s">
        <v>40</v>
      </c>
      <c r="C19" s="254"/>
      <c r="D19" s="254"/>
      <c r="E19" s="254"/>
      <c r="F19" s="254"/>
      <c r="G19" s="254"/>
      <c r="H19" s="254"/>
      <c r="I19" s="254"/>
      <c r="J19" s="254"/>
      <c r="K19" s="254"/>
      <c r="L19" s="254"/>
      <c r="M19" s="254"/>
      <c r="N19" s="255"/>
      <c r="O19" s="124"/>
      <c r="P19" s="124"/>
      <c r="Q19" s="125"/>
      <c r="R19" s="125"/>
      <c r="S19" s="125"/>
      <c r="T19" s="125"/>
      <c r="U19" s="125"/>
      <c r="V19" s="125"/>
      <c r="W19" s="125"/>
      <c r="X19" s="125"/>
      <c r="Y19" s="121"/>
      <c r="Z19" s="121"/>
      <c r="AA19" s="20"/>
      <c r="AB19" s="20"/>
      <c r="AC19" s="20"/>
      <c r="AD19" s="55"/>
      <c r="AE19" s="55"/>
      <c r="AF19" s="3"/>
      <c r="AG19" s="1"/>
      <c r="AH19" s="1"/>
      <c r="AI19" s="1"/>
      <c r="AJ19" s="1"/>
      <c r="AK19" s="1"/>
    </row>
    <row r="20" spans="1:37" ht="15" customHeight="1" x14ac:dyDescent="0.15">
      <c r="A20" s="1"/>
      <c r="B20" s="256" t="s">
        <v>41</v>
      </c>
      <c r="C20" s="257"/>
      <c r="D20" s="257"/>
      <c r="E20" s="257"/>
      <c r="F20" s="257"/>
      <c r="G20" s="257"/>
      <c r="H20" s="257"/>
      <c r="I20" s="257"/>
      <c r="J20" s="257"/>
      <c r="K20" s="257"/>
      <c r="L20" s="257"/>
      <c r="M20" s="258"/>
      <c r="N20" s="122"/>
      <c r="O20" s="126"/>
      <c r="P20" s="126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1"/>
      <c r="AB20" s="4"/>
      <c r="AC20" s="4"/>
      <c r="AD20" s="55">
        <v>1</v>
      </c>
      <c r="AE20" s="55"/>
      <c r="AF20" s="57"/>
      <c r="AG20" s="1"/>
      <c r="AH20" s="1"/>
      <c r="AI20" s="1"/>
      <c r="AJ20" s="1"/>
      <c r="AK20" s="1"/>
    </row>
    <row r="21" spans="1:37" ht="15" customHeight="1" x14ac:dyDescent="0.15">
      <c r="A21" s="145" t="s">
        <v>42</v>
      </c>
      <c r="B21" s="256" t="s">
        <v>43</v>
      </c>
      <c r="C21" s="257"/>
      <c r="D21" s="257"/>
      <c r="E21" s="257"/>
      <c r="F21" s="257"/>
      <c r="G21" s="257"/>
      <c r="H21" s="257"/>
      <c r="I21" s="257"/>
      <c r="J21" s="257"/>
      <c r="K21" s="257"/>
      <c r="L21" s="257"/>
      <c r="M21" s="258"/>
      <c r="N21" s="122"/>
      <c r="O21" s="126"/>
      <c r="P21" s="127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1"/>
      <c r="AB21" s="4"/>
      <c r="AC21" s="4"/>
      <c r="AD21" s="55">
        <v>1</v>
      </c>
      <c r="AE21" s="55"/>
      <c r="AF21" s="57"/>
      <c r="AG21" s="1"/>
      <c r="AH21" s="1"/>
      <c r="AI21" s="1"/>
      <c r="AJ21" s="1"/>
      <c r="AK21" s="1"/>
    </row>
    <row r="22" spans="1:37" ht="16" x14ac:dyDescent="0.2">
      <c r="A22" s="247" t="s">
        <v>44</v>
      </c>
      <c r="B22" s="248"/>
      <c r="C22" s="249"/>
      <c r="D22" s="249"/>
      <c r="E22" s="249"/>
      <c r="F22" s="249"/>
      <c r="G22" s="249"/>
      <c r="H22" s="249"/>
      <c r="I22" s="249"/>
      <c r="J22" s="249"/>
      <c r="K22" s="249"/>
      <c r="L22" s="249"/>
      <c r="M22" s="249"/>
      <c r="N22" s="249"/>
      <c r="O22" s="249"/>
      <c r="P22" s="248"/>
      <c r="Q22" s="248"/>
      <c r="R22" s="248"/>
      <c r="S22" s="248"/>
      <c r="T22" s="248"/>
      <c r="U22" s="248"/>
      <c r="V22" s="248"/>
      <c r="W22" s="248"/>
      <c r="X22" s="250"/>
      <c r="Y22" s="79"/>
      <c r="Z22" s="79"/>
      <c r="AA22" s="48"/>
      <c r="AB22" s="49"/>
      <c r="AC22" s="50"/>
      <c r="AD22" s="5">
        <f>SUM(AD25:AD154)</f>
        <v>7</v>
      </c>
      <c r="AE22" s="55"/>
      <c r="AF22" s="1"/>
      <c r="AG22" s="1"/>
      <c r="AH22" s="1"/>
      <c r="AI22" s="1"/>
      <c r="AJ22" s="1"/>
      <c r="AK22" s="1"/>
    </row>
    <row r="23" spans="1:37" ht="6" customHeight="1" x14ac:dyDescent="0.15">
      <c r="A23" s="1"/>
      <c r="B23" s="59"/>
      <c r="C23" s="7"/>
      <c r="E23" s="3"/>
      <c r="F23" s="78"/>
      <c r="G23" s="5"/>
      <c r="H23" s="3"/>
      <c r="I23" s="6"/>
      <c r="J23" s="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1"/>
      <c r="AB23" s="4"/>
      <c r="AC23" s="4"/>
      <c r="AD23" s="55">
        <v>1</v>
      </c>
      <c r="AE23" s="55"/>
      <c r="AF23" s="57"/>
      <c r="AG23" s="1"/>
      <c r="AH23" s="1"/>
      <c r="AI23" s="1"/>
      <c r="AJ23" s="1"/>
      <c r="AK23" s="1"/>
    </row>
    <row r="24" spans="1:37" ht="12.75" customHeight="1" x14ac:dyDescent="0.15">
      <c r="A24" s="1"/>
      <c r="B24" s="59"/>
      <c r="C24" s="7"/>
      <c r="E24" s="3"/>
      <c r="F24" s="80"/>
      <c r="G24" s="5"/>
      <c r="H24" s="3"/>
      <c r="I24" s="103" t="s">
        <v>45</v>
      </c>
      <c r="J24" s="81"/>
      <c r="K24" s="227"/>
      <c r="L24" s="228"/>
      <c r="M24" s="82"/>
      <c r="N24" s="227"/>
      <c r="O24" s="228"/>
      <c r="P24" s="82"/>
      <c r="Q24" s="227"/>
      <c r="R24" s="228"/>
      <c r="S24" s="82"/>
      <c r="T24" s="227"/>
      <c r="U24" s="228"/>
      <c r="V24" s="82"/>
      <c r="W24" s="227"/>
      <c r="X24" s="228"/>
      <c r="Y24" s="82"/>
      <c r="Z24" s="74"/>
      <c r="AA24" s="225"/>
      <c r="AB24" s="226"/>
      <c r="AC24" s="83"/>
      <c r="AD24" s="55">
        <v>1</v>
      </c>
      <c r="AE24" s="55"/>
      <c r="AF24" s="57"/>
      <c r="AG24" s="186">
        <f>SUM(AG36:AG58,AG109:AG143,AG151:AG157,AG163:AG166)</f>
        <v>0</v>
      </c>
      <c r="AH24" s="186">
        <f>SUM(AH36:AH58,AH109:AH143,AH151:AH157,AH163:AH166)</f>
        <v>0</v>
      </c>
      <c r="AI24" s="186">
        <f>SUM(AI36:AI58,AI109:AI143,AI151:AI157,AI163:AI166)</f>
        <v>0</v>
      </c>
      <c r="AJ24" s="186">
        <f>SUM(AJ36:AJ58,AJ109:AJ143,AJ151:AJ157,AJ163:AJ166)</f>
        <v>0</v>
      </c>
      <c r="AK24" s="186">
        <f>SUM(AK36:AK58,AK109:AK143,AK151:AK157,AK163:AK166)</f>
        <v>0</v>
      </c>
    </row>
    <row r="25" spans="1:37" ht="12.75" customHeight="1" x14ac:dyDescent="0.15">
      <c r="A25" s="84"/>
      <c r="B25" s="196"/>
      <c r="C25" s="197"/>
      <c r="D25" s="198"/>
      <c r="E25" s="112"/>
      <c r="F25" s="113"/>
      <c r="G25" s="114" t="s">
        <v>46</v>
      </c>
      <c r="H25" s="7"/>
      <c r="I25" s="85" t="s">
        <v>47</v>
      </c>
      <c r="J25" s="8"/>
      <c r="K25" s="9" t="s">
        <v>48</v>
      </c>
      <c r="L25" s="86" t="s">
        <v>48</v>
      </c>
      <c r="M25" s="55"/>
      <c r="N25" s="9" t="s">
        <v>48</v>
      </c>
      <c r="O25" s="86" t="s">
        <v>48</v>
      </c>
      <c r="P25" s="55"/>
      <c r="Q25" s="9" t="s">
        <v>48</v>
      </c>
      <c r="R25" s="86" t="s">
        <v>48</v>
      </c>
      <c r="S25" s="55"/>
      <c r="T25" s="9" t="s">
        <v>48</v>
      </c>
      <c r="U25" s="86" t="s">
        <v>48</v>
      </c>
      <c r="V25" s="55"/>
      <c r="W25" s="9" t="s">
        <v>48</v>
      </c>
      <c r="X25" s="86" t="s">
        <v>48</v>
      </c>
      <c r="Y25" s="55"/>
      <c r="Z25" s="74"/>
      <c r="AA25" s="107"/>
      <c r="AB25" s="87"/>
      <c r="AC25" s="88"/>
      <c r="AD25" s="55">
        <v>1</v>
      </c>
      <c r="AE25" s="55"/>
      <c r="AF25" s="1"/>
      <c r="AG25" s="1"/>
      <c r="AH25" s="1"/>
      <c r="AI25" s="1"/>
      <c r="AJ25" s="1"/>
      <c r="AK25" s="1"/>
    </row>
    <row r="26" spans="1:37" ht="12.75" customHeight="1" x14ac:dyDescent="0.15">
      <c r="A26" s="89" t="s">
        <v>49</v>
      </c>
      <c r="B26" s="199" t="s">
        <v>49</v>
      </c>
      <c r="C26" s="200"/>
      <c r="D26" s="201"/>
      <c r="E26" s="199" t="s">
        <v>50</v>
      </c>
      <c r="F26" s="201"/>
      <c r="G26" s="115" t="s">
        <v>51</v>
      </c>
      <c r="H26" s="7"/>
      <c r="I26" s="90" t="s">
        <v>52</v>
      </c>
      <c r="J26" s="8"/>
      <c r="K26" s="10" t="s">
        <v>53</v>
      </c>
      <c r="L26" s="91" t="s">
        <v>54</v>
      </c>
      <c r="M26" s="55"/>
      <c r="N26" s="10" t="s">
        <v>53</v>
      </c>
      <c r="O26" s="91" t="s">
        <v>54</v>
      </c>
      <c r="P26" s="55"/>
      <c r="Q26" s="10" t="s">
        <v>53</v>
      </c>
      <c r="R26" s="91" t="s">
        <v>54</v>
      </c>
      <c r="S26" s="55"/>
      <c r="T26" s="10" t="s">
        <v>53</v>
      </c>
      <c r="U26" s="91" t="s">
        <v>54</v>
      </c>
      <c r="V26" s="55"/>
      <c r="W26" s="10" t="s">
        <v>53</v>
      </c>
      <c r="X26" s="91" t="s">
        <v>54</v>
      </c>
      <c r="Y26" s="55"/>
      <c r="Z26" s="74"/>
      <c r="AA26" s="108"/>
      <c r="AB26" s="92"/>
      <c r="AC26" s="55"/>
      <c r="AD26" s="55">
        <v>1</v>
      </c>
      <c r="AE26" s="55"/>
      <c r="AF26" s="1"/>
      <c r="AG26" s="1"/>
      <c r="AH26" s="1"/>
      <c r="AI26" s="1"/>
      <c r="AJ26" s="1"/>
      <c r="AK26" s="1"/>
    </row>
    <row r="27" spans="1:37" ht="4" customHeight="1" x14ac:dyDescent="0.15">
      <c r="A27" s="1"/>
      <c r="B27" s="59"/>
      <c r="C27" s="7"/>
      <c r="E27" s="3"/>
      <c r="F27" s="78"/>
      <c r="G27" s="5"/>
      <c r="H27" s="3"/>
      <c r="I27" s="6"/>
      <c r="J27" s="5"/>
      <c r="K27" s="5"/>
      <c r="L27" s="5"/>
      <c r="M27" s="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1"/>
      <c r="AB27" s="4"/>
      <c r="AC27" s="4"/>
      <c r="AD27" s="55">
        <v>1</v>
      </c>
      <c r="AE27" s="55"/>
      <c r="AF27" s="1"/>
      <c r="AG27" s="1"/>
      <c r="AH27" s="1"/>
      <c r="AI27" s="1"/>
      <c r="AJ27" s="1"/>
      <c r="AK27" s="1"/>
    </row>
    <row r="28" spans="1:37" ht="6" customHeight="1" x14ac:dyDescent="0.15">
      <c r="A28" s="1"/>
      <c r="B28" s="59"/>
      <c r="C28" s="7"/>
      <c r="D28" s="93"/>
      <c r="E28" s="1"/>
      <c r="F28" s="78"/>
      <c r="G28" s="5"/>
      <c r="H28" s="3"/>
      <c r="I28" s="94"/>
      <c r="J28" s="5"/>
      <c r="K28" s="100"/>
      <c r="L28" s="95"/>
      <c r="M28" s="5"/>
      <c r="N28" s="5"/>
      <c r="O28" s="95"/>
      <c r="P28" s="88"/>
      <c r="Q28" s="5"/>
      <c r="R28" s="95"/>
      <c r="S28" s="88"/>
      <c r="T28" s="5"/>
      <c r="U28" s="95"/>
      <c r="V28" s="88"/>
      <c r="W28" s="5"/>
      <c r="X28" s="95"/>
      <c r="Y28" s="88"/>
      <c r="Z28" s="55"/>
      <c r="AA28" s="1"/>
      <c r="AB28" s="96"/>
      <c r="AC28" s="96"/>
      <c r="AD28" s="5">
        <f>SUM(AD31:AD48)</f>
        <v>0</v>
      </c>
      <c r="AE28" s="55"/>
      <c r="AF28" s="1"/>
      <c r="AG28" s="136"/>
      <c r="AH28" s="136"/>
      <c r="AI28" s="136"/>
      <c r="AJ28" s="136"/>
      <c r="AK28" s="136"/>
    </row>
    <row r="29" spans="1:37" ht="16" x14ac:dyDescent="0.2">
      <c r="A29" s="205" t="s">
        <v>55</v>
      </c>
      <c r="B29" s="206"/>
      <c r="C29" s="206"/>
      <c r="D29" s="206"/>
      <c r="E29" s="206"/>
      <c r="F29" s="206"/>
      <c r="G29" s="206"/>
      <c r="H29" s="206"/>
      <c r="I29" s="206"/>
      <c r="J29" s="206"/>
      <c r="K29" s="206"/>
      <c r="L29" s="206"/>
      <c r="M29" s="206"/>
      <c r="N29" s="206"/>
      <c r="O29" s="206"/>
      <c r="P29" s="206"/>
      <c r="Q29" s="206"/>
      <c r="R29" s="206"/>
      <c r="S29" s="206"/>
      <c r="T29" s="206"/>
      <c r="U29" s="206"/>
      <c r="V29" s="206"/>
      <c r="W29" s="206"/>
      <c r="X29" s="207"/>
      <c r="Y29" s="140"/>
      <c r="Z29" s="79"/>
      <c r="AA29" s="48"/>
      <c r="AB29" s="49"/>
      <c r="AC29" s="50"/>
      <c r="AD29" s="5">
        <v>1</v>
      </c>
      <c r="AE29" s="55"/>
      <c r="AF29" s="1"/>
      <c r="AG29" s="136"/>
      <c r="AH29" s="136"/>
      <c r="AI29" s="136"/>
      <c r="AJ29" s="136"/>
      <c r="AK29" s="136"/>
    </row>
    <row r="30" spans="1:37" ht="6" customHeight="1" x14ac:dyDescent="0.15">
      <c r="A30" s="1"/>
      <c r="B30" s="59"/>
      <c r="C30" s="7"/>
      <c r="D30" s="93"/>
      <c r="E30" s="1"/>
      <c r="F30" s="142"/>
      <c r="G30" s="5"/>
      <c r="H30" s="3"/>
      <c r="I30" s="94"/>
      <c r="J30" s="5"/>
      <c r="K30" s="100"/>
      <c r="L30" s="88"/>
      <c r="M30" s="5"/>
      <c r="N30" s="5"/>
      <c r="O30" s="88"/>
      <c r="P30" s="88"/>
      <c r="Q30" s="5"/>
      <c r="R30" s="88"/>
      <c r="S30" s="88"/>
      <c r="T30" s="5"/>
      <c r="U30" s="88"/>
      <c r="V30" s="88"/>
      <c r="W30" s="5"/>
      <c r="X30" s="143"/>
      <c r="Y30" s="88"/>
      <c r="Z30" s="55"/>
      <c r="AA30" s="1"/>
      <c r="AB30" s="96"/>
      <c r="AC30" s="96"/>
      <c r="AD30" s="5">
        <f>SUM(AD31:AD48)</f>
        <v>0</v>
      </c>
      <c r="AE30" s="55"/>
      <c r="AF30" s="1"/>
      <c r="AG30" s="136"/>
      <c r="AH30" s="136"/>
      <c r="AI30" s="136"/>
      <c r="AJ30" s="136"/>
      <c r="AK30" s="136"/>
    </row>
    <row r="31" spans="1:37" ht="12.75" customHeight="1" x14ac:dyDescent="0.15">
      <c r="A31" s="84"/>
      <c r="B31" s="196"/>
      <c r="C31" s="197"/>
      <c r="D31" s="198"/>
      <c r="E31" s="112"/>
      <c r="F31" s="113"/>
      <c r="G31" s="114" t="s">
        <v>46</v>
      </c>
      <c r="H31" s="7"/>
      <c r="I31" s="85" t="s">
        <v>47</v>
      </c>
      <c r="J31" s="8"/>
      <c r="K31" s="9" t="s">
        <v>48</v>
      </c>
      <c r="L31" s="101" t="s">
        <v>48</v>
      </c>
      <c r="M31" s="55"/>
      <c r="N31" s="87" t="s">
        <v>48</v>
      </c>
      <c r="O31" s="101" t="s">
        <v>48</v>
      </c>
      <c r="P31" s="55"/>
      <c r="Q31" s="87" t="s">
        <v>48</v>
      </c>
      <c r="R31" s="101" t="s">
        <v>48</v>
      </c>
      <c r="S31" s="55"/>
      <c r="T31" s="87" t="s">
        <v>48</v>
      </c>
      <c r="U31" s="101" t="s">
        <v>48</v>
      </c>
      <c r="V31" s="55"/>
      <c r="W31" s="106" t="s">
        <v>48</v>
      </c>
      <c r="X31" s="101" t="s">
        <v>48</v>
      </c>
      <c r="Y31" s="55"/>
      <c r="Z31" s="74"/>
      <c r="AA31" s="107"/>
      <c r="AB31" s="87"/>
      <c r="AC31" s="88"/>
      <c r="AD31" s="5">
        <f>SUM(AD36:AD58)</f>
        <v>0</v>
      </c>
      <c r="AE31" s="55"/>
      <c r="AF31" s="1"/>
      <c r="AG31" s="136"/>
      <c r="AH31" s="136"/>
      <c r="AI31" s="136"/>
      <c r="AJ31" s="136"/>
      <c r="AK31" s="136"/>
    </row>
    <row r="32" spans="1:37" ht="12.75" customHeight="1" x14ac:dyDescent="0.15">
      <c r="A32" s="89" t="s">
        <v>49</v>
      </c>
      <c r="B32" s="199" t="s">
        <v>49</v>
      </c>
      <c r="C32" s="200"/>
      <c r="D32" s="201"/>
      <c r="E32" s="199" t="s">
        <v>50</v>
      </c>
      <c r="F32" s="201"/>
      <c r="G32" s="115" t="s">
        <v>51</v>
      </c>
      <c r="H32" s="7"/>
      <c r="I32" s="90" t="s">
        <v>52</v>
      </c>
      <c r="J32" s="8"/>
      <c r="K32" s="10" t="s">
        <v>53</v>
      </c>
      <c r="L32" s="91" t="s">
        <v>54</v>
      </c>
      <c r="M32" s="55"/>
      <c r="N32" s="10" t="s">
        <v>53</v>
      </c>
      <c r="O32" s="91" t="s">
        <v>54</v>
      </c>
      <c r="P32" s="55"/>
      <c r="Q32" s="10" t="s">
        <v>53</v>
      </c>
      <c r="R32" s="91" t="s">
        <v>54</v>
      </c>
      <c r="S32" s="55"/>
      <c r="T32" s="10" t="s">
        <v>53</v>
      </c>
      <c r="U32" s="91" t="s">
        <v>54</v>
      </c>
      <c r="V32" s="55"/>
      <c r="W32" s="10" t="s">
        <v>53</v>
      </c>
      <c r="X32" s="91" t="s">
        <v>54</v>
      </c>
      <c r="Y32" s="55"/>
      <c r="Z32" s="74"/>
      <c r="AA32" s="108"/>
      <c r="AB32" s="92"/>
      <c r="AC32" s="55"/>
      <c r="AD32" s="5">
        <f>SUM(AD36:AD58)</f>
        <v>0</v>
      </c>
      <c r="AE32" s="55"/>
      <c r="AF32" s="1"/>
      <c r="AG32" s="136"/>
      <c r="AH32" s="136"/>
      <c r="AI32" s="136"/>
      <c r="AJ32" s="136"/>
      <c r="AK32" s="136"/>
    </row>
    <row r="33" spans="1:37" ht="5.25" customHeight="1" x14ac:dyDescent="0.15">
      <c r="A33" s="1"/>
      <c r="B33" s="59"/>
      <c r="C33" s="7"/>
      <c r="E33" s="3"/>
      <c r="F33" s="142"/>
      <c r="G33" s="5"/>
      <c r="H33" s="3"/>
      <c r="I33" s="6"/>
      <c r="J33" s="5"/>
      <c r="K33" s="5"/>
      <c r="L33" s="5"/>
      <c r="M33" s="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179"/>
      <c r="Y33" s="55"/>
      <c r="Z33" s="55"/>
      <c r="AA33" s="1"/>
      <c r="AB33" s="4"/>
      <c r="AC33" s="4"/>
      <c r="AD33" s="5">
        <f>SUM(AD36:AD57)</f>
        <v>0</v>
      </c>
      <c r="AE33" s="55"/>
      <c r="AF33" s="1"/>
      <c r="AG33" s="136"/>
      <c r="AH33" s="136"/>
      <c r="AI33" s="136"/>
      <c r="AJ33" s="136"/>
      <c r="AK33" s="136"/>
    </row>
    <row r="34" spans="1:37" ht="11" customHeight="1" x14ac:dyDescent="0.15">
      <c r="A34" s="172" t="s">
        <v>56</v>
      </c>
      <c r="B34" s="59"/>
      <c r="C34" s="7"/>
      <c r="E34" s="3"/>
      <c r="F34" s="3"/>
      <c r="G34" s="130"/>
      <c r="H34" s="3"/>
      <c r="I34" s="6"/>
      <c r="J34" s="5"/>
      <c r="K34" s="5"/>
      <c r="L34" s="5"/>
      <c r="M34" s="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138"/>
      <c r="Y34" s="55"/>
      <c r="Z34" s="55"/>
      <c r="AA34" s="1"/>
      <c r="AB34" s="4"/>
      <c r="AC34" s="4"/>
      <c r="AD34" s="5">
        <f>SUM(AD36:AD43)</f>
        <v>0</v>
      </c>
      <c r="AE34" s="55"/>
      <c r="AF34" s="1"/>
      <c r="AG34" s="136"/>
      <c r="AH34" s="136"/>
      <c r="AI34" s="136"/>
      <c r="AJ34" s="136"/>
      <c r="AK34" s="136"/>
    </row>
    <row r="35" spans="1:37" ht="11.25" customHeight="1" x14ac:dyDescent="0.15">
      <c r="A35" s="105" t="s">
        <v>57</v>
      </c>
      <c r="B35" s="202" t="s">
        <v>58</v>
      </c>
      <c r="C35" s="203"/>
      <c r="D35" s="204"/>
      <c r="E35" s="191">
        <v>67.5</v>
      </c>
      <c r="F35" s="192"/>
      <c r="G35" s="109">
        <v>67.5</v>
      </c>
      <c r="H35" s="11"/>
      <c r="I35" s="53" t="s">
        <v>59</v>
      </c>
      <c r="J35" s="97"/>
      <c r="K35" s="52"/>
      <c r="L35" s="98">
        <f>IF(OR($N$20="YES",$N$21="YES"),(K35),(0))</f>
        <v>0</v>
      </c>
      <c r="M35" s="88"/>
      <c r="N35" s="52"/>
      <c r="O35" s="98">
        <f>IF(OR($N$20="YES",$N$21="YES"),(N35),(0))</f>
        <v>0</v>
      </c>
      <c r="P35" s="88"/>
      <c r="Q35" s="52"/>
      <c r="R35" s="98">
        <f>IF(OR($N$20="YES",$N$21="YES"),(Q35),(0))</f>
        <v>0</v>
      </c>
      <c r="S35" s="88"/>
      <c r="T35" s="52"/>
      <c r="U35" s="98">
        <f>IF(OR($N$20="YES",$N$21="YES"),(T35),(0))</f>
        <v>0</v>
      </c>
      <c r="V35" s="88"/>
      <c r="W35" s="52"/>
      <c r="X35" s="98">
        <f>IF(OR($N$20="YES",$N$21="YES"),(W35),(0))</f>
        <v>0</v>
      </c>
      <c r="Y35" s="88"/>
      <c r="Z35" s="9"/>
      <c r="AA35" s="102"/>
      <c r="AB35" s="99"/>
      <c r="AC35" s="88"/>
      <c r="AD35" s="5">
        <f>SUM(K35,L35,N35,O35,Q35,R35,T35,U35,W35,X35)</f>
        <v>0</v>
      </c>
      <c r="AE35" s="5"/>
      <c r="AF35" s="1"/>
      <c r="AG35" s="136">
        <f>K35*G35</f>
        <v>0</v>
      </c>
      <c r="AH35" s="136">
        <f>N35*G35</f>
        <v>0</v>
      </c>
      <c r="AI35" s="136">
        <f>Q35*G35</f>
        <v>0</v>
      </c>
      <c r="AJ35" s="136">
        <f>T35*G35</f>
        <v>0</v>
      </c>
      <c r="AK35" s="136">
        <f>W35*G35</f>
        <v>0</v>
      </c>
    </row>
    <row r="36" spans="1:37" ht="11.25" customHeight="1" x14ac:dyDescent="0.15">
      <c r="A36" s="105" t="s">
        <v>60</v>
      </c>
      <c r="B36" s="202" t="s">
        <v>61</v>
      </c>
      <c r="C36" s="203"/>
      <c r="D36" s="204"/>
      <c r="E36" s="191">
        <v>75.099999999999994</v>
      </c>
      <c r="F36" s="192"/>
      <c r="G36" s="109">
        <v>75.099999999999994</v>
      </c>
      <c r="H36" s="11"/>
      <c r="I36" s="53" t="s">
        <v>62</v>
      </c>
      <c r="J36" s="97"/>
      <c r="K36" s="52"/>
      <c r="L36" s="98">
        <f t="shared" ref="L36:L47" si="0">IF(OR($N$20="YES",$N$21="YES"),(K36),(0))</f>
        <v>0</v>
      </c>
      <c r="M36" s="88"/>
      <c r="N36" s="52"/>
      <c r="O36" s="98">
        <f t="shared" ref="O36:O47" si="1">IF(OR($N$20="YES",$N$21="YES"),(N36),(0))</f>
        <v>0</v>
      </c>
      <c r="P36" s="88"/>
      <c r="Q36" s="52"/>
      <c r="R36" s="98">
        <f t="shared" ref="R36:R47" si="2">IF(OR($N$20="YES",$N$21="YES"),(Q36),(0))</f>
        <v>0</v>
      </c>
      <c r="S36" s="88"/>
      <c r="T36" s="52"/>
      <c r="U36" s="98">
        <f t="shared" ref="U36:U47" si="3">IF(OR($N$20="YES",$N$21="YES"),(T36),(0))</f>
        <v>0</v>
      </c>
      <c r="V36" s="88"/>
      <c r="W36" s="52"/>
      <c r="X36" s="98">
        <f t="shared" ref="X36:X47" si="4">IF(OR($N$20="YES",$N$21="YES"),(W36),(0))</f>
        <v>0</v>
      </c>
      <c r="Y36" s="88"/>
      <c r="Z36" s="9"/>
      <c r="AA36" s="102"/>
      <c r="AB36" s="99"/>
      <c r="AC36" s="88"/>
      <c r="AD36" s="5">
        <f t="shared" ref="AD36:AD47" si="5">SUM(K36,L36,N36,O36,Q36,R36,T36,U36,W36,X36)</f>
        <v>0</v>
      </c>
      <c r="AE36" s="5"/>
      <c r="AF36" s="1"/>
      <c r="AG36" s="136">
        <f t="shared" ref="AG36:AG47" si="6">K36*G36</f>
        <v>0</v>
      </c>
      <c r="AH36" s="136">
        <f t="shared" ref="AH36:AH47" si="7">N36*G36</f>
        <v>0</v>
      </c>
      <c r="AI36" s="136">
        <f t="shared" ref="AI36:AI47" si="8">Q36*G36</f>
        <v>0</v>
      </c>
      <c r="AJ36" s="136">
        <f t="shared" ref="AJ36:AJ47" si="9">T36*G36</f>
        <v>0</v>
      </c>
      <c r="AK36" s="136">
        <f t="shared" ref="AK36:AK47" si="10">W36*G36</f>
        <v>0</v>
      </c>
    </row>
    <row r="37" spans="1:37" ht="11" x14ac:dyDescent="0.15">
      <c r="A37" s="105" t="s">
        <v>63</v>
      </c>
      <c r="B37" s="202" t="s">
        <v>64</v>
      </c>
      <c r="C37" s="203"/>
      <c r="D37" s="204"/>
      <c r="E37" s="191">
        <v>68.7</v>
      </c>
      <c r="F37" s="192"/>
      <c r="G37" s="109">
        <v>68.7</v>
      </c>
      <c r="H37" s="11"/>
      <c r="I37" s="53" t="s">
        <v>65</v>
      </c>
      <c r="J37" s="97"/>
      <c r="K37" s="52"/>
      <c r="L37" s="98">
        <f t="shared" si="0"/>
        <v>0</v>
      </c>
      <c r="M37" s="88"/>
      <c r="N37" s="52"/>
      <c r="O37" s="98">
        <f t="shared" si="1"/>
        <v>0</v>
      </c>
      <c r="P37" s="88"/>
      <c r="Q37" s="52"/>
      <c r="R37" s="98">
        <f t="shared" si="2"/>
        <v>0</v>
      </c>
      <c r="S37" s="88"/>
      <c r="T37" s="52"/>
      <c r="U37" s="98">
        <f t="shared" si="3"/>
        <v>0</v>
      </c>
      <c r="V37" s="88"/>
      <c r="W37" s="52"/>
      <c r="X37" s="98">
        <f t="shared" si="4"/>
        <v>0</v>
      </c>
      <c r="Y37" s="88"/>
      <c r="Z37" s="9"/>
      <c r="AA37" s="102"/>
      <c r="AB37" s="99"/>
      <c r="AC37" s="88"/>
      <c r="AD37" s="5">
        <f t="shared" si="5"/>
        <v>0</v>
      </c>
      <c r="AE37" s="5"/>
      <c r="AF37" s="1"/>
      <c r="AG37" s="136">
        <f t="shared" si="6"/>
        <v>0</v>
      </c>
      <c r="AH37" s="136">
        <f t="shared" si="7"/>
        <v>0</v>
      </c>
      <c r="AI37" s="136">
        <f t="shared" si="8"/>
        <v>0</v>
      </c>
      <c r="AJ37" s="136">
        <f t="shared" si="9"/>
        <v>0</v>
      </c>
      <c r="AK37" s="136">
        <f t="shared" si="10"/>
        <v>0</v>
      </c>
    </row>
    <row r="38" spans="1:37" ht="11.25" customHeight="1" x14ac:dyDescent="0.15">
      <c r="A38" s="105" t="s">
        <v>66</v>
      </c>
      <c r="B38" s="202" t="s">
        <v>67</v>
      </c>
      <c r="C38" s="203"/>
      <c r="D38" s="204"/>
      <c r="E38" s="191">
        <v>68.7</v>
      </c>
      <c r="F38" s="192"/>
      <c r="G38" s="109">
        <v>68.7</v>
      </c>
      <c r="H38" s="11"/>
      <c r="I38" s="53" t="s">
        <v>68</v>
      </c>
      <c r="J38" s="118"/>
      <c r="K38" s="52"/>
      <c r="L38" s="98">
        <f t="shared" si="0"/>
        <v>0</v>
      </c>
      <c r="M38" s="95"/>
      <c r="N38" s="52"/>
      <c r="O38" s="98">
        <f t="shared" si="1"/>
        <v>0</v>
      </c>
      <c r="P38" s="95"/>
      <c r="Q38" s="52"/>
      <c r="R38" s="98">
        <f t="shared" si="2"/>
        <v>0</v>
      </c>
      <c r="S38" s="95"/>
      <c r="T38" s="52"/>
      <c r="U38" s="98">
        <f t="shared" si="3"/>
        <v>0</v>
      </c>
      <c r="V38" s="95"/>
      <c r="W38" s="52"/>
      <c r="X38" s="98">
        <f t="shared" si="4"/>
        <v>0</v>
      </c>
      <c r="Y38" s="88"/>
      <c r="Z38" s="9"/>
      <c r="AA38" s="102"/>
      <c r="AB38" s="99"/>
      <c r="AC38" s="88"/>
      <c r="AD38" s="5">
        <f t="shared" si="5"/>
        <v>0</v>
      </c>
      <c r="AE38" s="5"/>
      <c r="AF38" s="1"/>
      <c r="AG38" s="136">
        <f t="shared" si="6"/>
        <v>0</v>
      </c>
      <c r="AH38" s="136">
        <f t="shared" si="7"/>
        <v>0</v>
      </c>
      <c r="AI38" s="136">
        <f t="shared" si="8"/>
        <v>0</v>
      </c>
      <c r="AJ38" s="136">
        <f t="shared" si="9"/>
        <v>0</v>
      </c>
      <c r="AK38" s="136">
        <f t="shared" si="10"/>
        <v>0</v>
      </c>
    </row>
    <row r="39" spans="1:37" ht="11.25" customHeight="1" x14ac:dyDescent="0.15">
      <c r="A39" s="105" t="s">
        <v>69</v>
      </c>
      <c r="B39" s="202" t="s">
        <v>70</v>
      </c>
      <c r="C39" s="203"/>
      <c r="D39" s="204"/>
      <c r="E39" s="191">
        <v>68.7</v>
      </c>
      <c r="F39" s="192"/>
      <c r="G39" s="109">
        <v>68.7</v>
      </c>
      <c r="H39" s="11"/>
      <c r="I39" s="53" t="s">
        <v>71</v>
      </c>
      <c r="J39" s="118"/>
      <c r="K39" s="52"/>
      <c r="L39" s="98">
        <f t="shared" ref="L39" si="11">IF(OR($N$20="YES",$N$21="YES"),(K39),(0))</f>
        <v>0</v>
      </c>
      <c r="M39" s="95"/>
      <c r="N39" s="52"/>
      <c r="O39" s="98">
        <f t="shared" ref="O39" si="12">IF(OR($N$20="YES",$N$21="YES"),(N39),(0))</f>
        <v>0</v>
      </c>
      <c r="P39" s="95"/>
      <c r="Q39" s="52"/>
      <c r="R39" s="98">
        <f t="shared" ref="R39" si="13">IF(OR($N$20="YES",$N$21="YES"),(Q39),(0))</f>
        <v>0</v>
      </c>
      <c r="S39" s="95"/>
      <c r="T39" s="52"/>
      <c r="U39" s="98">
        <f t="shared" ref="U39" si="14">IF(OR($N$20="YES",$N$21="YES"),(T39),(0))</f>
        <v>0</v>
      </c>
      <c r="V39" s="95"/>
      <c r="W39" s="52"/>
      <c r="X39" s="98">
        <f t="shared" ref="X39" si="15">IF(OR($N$20="YES",$N$21="YES"),(W39),(0))</f>
        <v>0</v>
      </c>
      <c r="Y39" s="88"/>
      <c r="Z39" s="9"/>
      <c r="AA39" s="102"/>
      <c r="AB39" s="99"/>
      <c r="AC39" s="88"/>
      <c r="AD39" s="5">
        <f t="shared" ref="AD39" si="16">SUM(K39,L39,N39,O39,Q39,R39,T39,U39,W39,X39)</f>
        <v>0</v>
      </c>
      <c r="AE39" s="5"/>
      <c r="AF39" s="1"/>
      <c r="AG39" s="136">
        <f t="shared" ref="AG39" si="17">K39*G39</f>
        <v>0</v>
      </c>
      <c r="AH39" s="136">
        <f t="shared" ref="AH39" si="18">N39*G39</f>
        <v>0</v>
      </c>
      <c r="AI39" s="136">
        <f t="shared" ref="AI39" si="19">Q39*G39</f>
        <v>0</v>
      </c>
      <c r="AJ39" s="136">
        <f t="shared" ref="AJ39" si="20">T39*G39</f>
        <v>0</v>
      </c>
      <c r="AK39" s="136">
        <f t="shared" ref="AK39" si="21">W39*G39</f>
        <v>0</v>
      </c>
    </row>
    <row r="40" spans="1:37" ht="11.25" customHeight="1" x14ac:dyDescent="0.15">
      <c r="A40" s="105" t="s">
        <v>72</v>
      </c>
      <c r="B40" s="202" t="s">
        <v>73</v>
      </c>
      <c r="C40" s="203"/>
      <c r="D40" s="204"/>
      <c r="E40" s="191">
        <v>69</v>
      </c>
      <c r="F40" s="192"/>
      <c r="G40" s="109">
        <v>69</v>
      </c>
      <c r="H40" s="11"/>
      <c r="I40" s="53" t="s">
        <v>74</v>
      </c>
      <c r="J40" s="118"/>
      <c r="K40" s="52"/>
      <c r="L40" s="98">
        <f t="shared" ref="L40" si="22">IF(OR($N$20="YES",$N$21="YES"),(K40),(0))</f>
        <v>0</v>
      </c>
      <c r="M40" s="95"/>
      <c r="N40" s="52"/>
      <c r="O40" s="98">
        <f t="shared" ref="O40" si="23">IF(OR($N$20="YES",$N$21="YES"),(N40),(0))</f>
        <v>0</v>
      </c>
      <c r="P40" s="95"/>
      <c r="Q40" s="52"/>
      <c r="R40" s="98">
        <f t="shared" ref="R40" si="24">IF(OR($N$20="YES",$N$21="YES"),(Q40),(0))</f>
        <v>0</v>
      </c>
      <c r="S40" s="95"/>
      <c r="T40" s="52"/>
      <c r="U40" s="98">
        <f t="shared" ref="U40" si="25">IF(OR($N$20="YES",$N$21="YES"),(T40),(0))</f>
        <v>0</v>
      </c>
      <c r="V40" s="95"/>
      <c r="W40" s="52"/>
      <c r="X40" s="98">
        <f t="shared" ref="X40" si="26">IF(OR($N$20="YES",$N$21="YES"),(W40),(0))</f>
        <v>0</v>
      </c>
      <c r="Y40" s="88"/>
      <c r="Z40" s="9"/>
      <c r="AA40" s="102"/>
      <c r="AB40" s="99"/>
      <c r="AC40" s="88"/>
      <c r="AD40" s="5">
        <f t="shared" ref="AD40" si="27">SUM(K40,L40,N40,O40,Q40,R40,T40,U40,W40,X40)</f>
        <v>0</v>
      </c>
      <c r="AE40" s="5"/>
      <c r="AF40" s="1"/>
      <c r="AG40" s="136">
        <f t="shared" ref="AG40" si="28">K40*G40</f>
        <v>0</v>
      </c>
      <c r="AH40" s="136">
        <f t="shared" ref="AH40" si="29">N40*G40</f>
        <v>0</v>
      </c>
      <c r="AI40" s="136">
        <f t="shared" ref="AI40" si="30">Q40*G40</f>
        <v>0</v>
      </c>
      <c r="AJ40" s="136">
        <f t="shared" ref="AJ40" si="31">T40*G40</f>
        <v>0</v>
      </c>
      <c r="AK40" s="136">
        <f t="shared" ref="AK40" si="32">W40*G40</f>
        <v>0</v>
      </c>
    </row>
    <row r="41" spans="1:37" ht="11.25" customHeight="1" x14ac:dyDescent="0.15">
      <c r="A41" s="105" t="s">
        <v>75</v>
      </c>
      <c r="B41" s="202" t="s">
        <v>76</v>
      </c>
      <c r="C41" s="203"/>
      <c r="D41" s="204"/>
      <c r="E41" s="191">
        <v>117.39</v>
      </c>
      <c r="F41" s="192"/>
      <c r="G41" s="109">
        <v>117.39</v>
      </c>
      <c r="H41" s="11"/>
      <c r="I41" s="53" t="s">
        <v>77</v>
      </c>
      <c r="J41" s="118"/>
      <c r="K41" s="52"/>
      <c r="L41" s="98">
        <f t="shared" ref="L41:L43" si="33">IF(OR($N$20="YES",$N$21="YES"),(K41),(0))</f>
        <v>0</v>
      </c>
      <c r="M41" s="95"/>
      <c r="N41" s="52"/>
      <c r="O41" s="98">
        <f t="shared" ref="O41:O43" si="34">IF(OR($N$20="YES",$N$21="YES"),(N41),(0))</f>
        <v>0</v>
      </c>
      <c r="P41" s="95"/>
      <c r="Q41" s="52"/>
      <c r="R41" s="98">
        <f t="shared" ref="R41:R43" si="35">IF(OR($N$20="YES",$N$21="YES"),(Q41),(0))</f>
        <v>0</v>
      </c>
      <c r="S41" s="95"/>
      <c r="T41" s="52"/>
      <c r="U41" s="98">
        <f t="shared" ref="U41:U43" si="36">IF(OR($N$20="YES",$N$21="YES"),(T41),(0))</f>
        <v>0</v>
      </c>
      <c r="V41" s="95"/>
      <c r="W41" s="52"/>
      <c r="X41" s="98">
        <f t="shared" ref="X41:X43" si="37">IF(OR($N$20="YES",$N$21="YES"),(W41),(0))</f>
        <v>0</v>
      </c>
      <c r="Y41" s="88"/>
      <c r="Z41" s="9"/>
      <c r="AA41" s="102"/>
      <c r="AB41" s="99"/>
      <c r="AC41" s="88"/>
      <c r="AD41" s="5">
        <f t="shared" ref="AD41:AD43" si="38">SUM(K41,L41,N41,O41,Q41,R41,T41,U41,W41,X41)</f>
        <v>0</v>
      </c>
      <c r="AE41" s="5"/>
      <c r="AF41" s="1"/>
      <c r="AG41" s="136">
        <f t="shared" ref="AG41:AG43" si="39">K41*G41</f>
        <v>0</v>
      </c>
      <c r="AH41" s="136">
        <f t="shared" ref="AH41:AH43" si="40">N41*G41</f>
        <v>0</v>
      </c>
      <c r="AI41" s="136">
        <f t="shared" ref="AI41:AI43" si="41">Q41*G41</f>
        <v>0</v>
      </c>
      <c r="AJ41" s="136">
        <f t="shared" ref="AJ41:AJ43" si="42">T41*G41</f>
        <v>0</v>
      </c>
      <c r="AK41" s="136">
        <f t="shared" ref="AK41:AK43" si="43">W41*G41</f>
        <v>0</v>
      </c>
    </row>
    <row r="42" spans="1:37" ht="11.25" customHeight="1" x14ac:dyDescent="0.15">
      <c r="A42" s="105" t="s">
        <v>78</v>
      </c>
      <c r="B42" s="202" t="s">
        <v>79</v>
      </c>
      <c r="C42" s="203"/>
      <c r="D42" s="204"/>
      <c r="E42" s="191">
        <v>317.25</v>
      </c>
      <c r="F42" s="192"/>
      <c r="G42" s="109">
        <v>317.25</v>
      </c>
      <c r="H42" s="11"/>
      <c r="I42" s="53" t="s">
        <v>80</v>
      </c>
      <c r="J42" s="118"/>
      <c r="K42" s="52"/>
      <c r="L42" s="98">
        <f t="shared" si="33"/>
        <v>0</v>
      </c>
      <c r="M42" s="95"/>
      <c r="N42" s="52"/>
      <c r="O42" s="98">
        <f t="shared" si="34"/>
        <v>0</v>
      </c>
      <c r="P42" s="95"/>
      <c r="Q42" s="52"/>
      <c r="R42" s="98">
        <f t="shared" si="35"/>
        <v>0</v>
      </c>
      <c r="S42" s="95"/>
      <c r="T42" s="52"/>
      <c r="U42" s="98">
        <f t="shared" si="36"/>
        <v>0</v>
      </c>
      <c r="V42" s="95"/>
      <c r="W42" s="52"/>
      <c r="X42" s="98">
        <f t="shared" si="37"/>
        <v>0</v>
      </c>
      <c r="Y42" s="88"/>
      <c r="Z42" s="9"/>
      <c r="AA42" s="102"/>
      <c r="AB42" s="99"/>
      <c r="AC42" s="88"/>
      <c r="AD42" s="5">
        <f t="shared" si="38"/>
        <v>0</v>
      </c>
      <c r="AE42" s="5"/>
      <c r="AF42" s="1"/>
      <c r="AG42" s="136">
        <f t="shared" si="39"/>
        <v>0</v>
      </c>
      <c r="AH42" s="136">
        <f t="shared" si="40"/>
        <v>0</v>
      </c>
      <c r="AI42" s="136">
        <f t="shared" si="41"/>
        <v>0</v>
      </c>
      <c r="AJ42" s="136">
        <f t="shared" si="42"/>
        <v>0</v>
      </c>
      <c r="AK42" s="136">
        <f t="shared" si="43"/>
        <v>0</v>
      </c>
    </row>
    <row r="43" spans="1:37" ht="11.25" customHeight="1" x14ac:dyDescent="0.15">
      <c r="A43" s="105" t="s">
        <v>81</v>
      </c>
      <c r="B43" s="202" t="s">
        <v>82</v>
      </c>
      <c r="C43" s="203"/>
      <c r="D43" s="204"/>
      <c r="E43" s="191">
        <v>222.78</v>
      </c>
      <c r="F43" s="192"/>
      <c r="G43" s="109">
        <v>222.78</v>
      </c>
      <c r="H43" s="11"/>
      <c r="I43" s="53" t="s">
        <v>83</v>
      </c>
      <c r="J43" s="118"/>
      <c r="K43" s="52"/>
      <c r="L43" s="98">
        <f t="shared" si="33"/>
        <v>0</v>
      </c>
      <c r="M43" s="95"/>
      <c r="N43" s="52"/>
      <c r="O43" s="98">
        <f t="shared" si="34"/>
        <v>0</v>
      </c>
      <c r="P43" s="95"/>
      <c r="Q43" s="52"/>
      <c r="R43" s="98">
        <f t="shared" si="35"/>
        <v>0</v>
      </c>
      <c r="S43" s="95"/>
      <c r="T43" s="52"/>
      <c r="U43" s="98">
        <f t="shared" si="36"/>
        <v>0</v>
      </c>
      <c r="V43" s="95"/>
      <c r="W43" s="52"/>
      <c r="X43" s="98">
        <f t="shared" si="37"/>
        <v>0</v>
      </c>
      <c r="Y43" s="88"/>
      <c r="Z43" s="9"/>
      <c r="AA43" s="102"/>
      <c r="AB43" s="99"/>
      <c r="AC43" s="88"/>
      <c r="AD43" s="5">
        <f t="shared" si="38"/>
        <v>0</v>
      </c>
      <c r="AE43" s="5"/>
      <c r="AF43" s="1"/>
      <c r="AG43" s="136">
        <f t="shared" si="39"/>
        <v>0</v>
      </c>
      <c r="AH43" s="136">
        <f t="shared" si="40"/>
        <v>0</v>
      </c>
      <c r="AI43" s="136">
        <f t="shared" si="41"/>
        <v>0</v>
      </c>
      <c r="AJ43" s="136">
        <f t="shared" si="42"/>
        <v>0</v>
      </c>
      <c r="AK43" s="136">
        <f t="shared" si="43"/>
        <v>0</v>
      </c>
    </row>
    <row r="44" spans="1:37" ht="11" customHeight="1" x14ac:dyDescent="0.15">
      <c r="A44" s="172" t="s">
        <v>84</v>
      </c>
      <c r="B44" s="59"/>
      <c r="C44" s="7"/>
      <c r="E44" s="3"/>
      <c r="F44" s="3"/>
      <c r="G44" s="109"/>
      <c r="H44" s="3"/>
      <c r="I44" s="6"/>
      <c r="J44" s="5"/>
      <c r="K44" s="5"/>
      <c r="L44" s="5"/>
      <c r="M44" s="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138"/>
      <c r="Y44" s="55"/>
      <c r="Z44" s="55"/>
      <c r="AA44" s="1"/>
      <c r="AB44" s="4"/>
      <c r="AC44" s="4"/>
      <c r="AD44" s="5">
        <f>SUM(AD47:AD59)</f>
        <v>0</v>
      </c>
      <c r="AE44" s="55"/>
      <c r="AF44" s="1"/>
      <c r="AG44" s="136"/>
      <c r="AH44" s="136"/>
      <c r="AI44" s="136"/>
      <c r="AJ44" s="136"/>
      <c r="AK44" s="136"/>
    </row>
    <row r="45" spans="1:37" ht="11.25" customHeight="1" x14ac:dyDescent="0.15">
      <c r="A45" s="105" t="s">
        <v>85</v>
      </c>
      <c r="B45" s="202"/>
      <c r="C45" s="203"/>
      <c r="D45" s="204"/>
      <c r="E45" s="191">
        <v>86.2</v>
      </c>
      <c r="F45" s="192"/>
      <c r="G45" s="109">
        <v>86.2</v>
      </c>
      <c r="H45" s="11"/>
      <c r="I45" s="53" t="s">
        <v>86</v>
      </c>
      <c r="J45" s="97"/>
      <c r="K45" s="52"/>
      <c r="L45" s="98">
        <f t="shared" ref="L45" si="44">IF(OR($N$20="YES",$N$21="YES"),(K45),(0))</f>
        <v>0</v>
      </c>
      <c r="M45" s="88"/>
      <c r="N45" s="52"/>
      <c r="O45" s="98">
        <f t="shared" ref="O45" si="45">IF(OR($N$20="YES",$N$21="YES"),(N45),(0))</f>
        <v>0</v>
      </c>
      <c r="P45" s="88"/>
      <c r="Q45" s="52"/>
      <c r="R45" s="98">
        <f t="shared" ref="R45" si="46">IF(OR($N$20="YES",$N$21="YES"),(Q45),(0))</f>
        <v>0</v>
      </c>
      <c r="S45" s="88"/>
      <c r="T45" s="52"/>
      <c r="U45" s="98">
        <f t="shared" ref="U45" si="47">IF(OR($N$20="YES",$N$21="YES"),(T45),(0))</f>
        <v>0</v>
      </c>
      <c r="V45" s="88"/>
      <c r="W45" s="52"/>
      <c r="X45" s="98">
        <f t="shared" ref="X45" si="48">IF(OR($N$20="YES",$N$21="YES"),(W45),(0))</f>
        <v>0</v>
      </c>
      <c r="Y45" s="88"/>
      <c r="Z45" s="9"/>
      <c r="AA45" s="102"/>
      <c r="AB45" s="99"/>
      <c r="AC45" s="88"/>
      <c r="AD45" s="5">
        <f t="shared" ref="AD45" si="49">SUM(K45,L45,N45,O45,Q45,R45,T45,U45,W45,X45)</f>
        <v>0</v>
      </c>
      <c r="AE45" s="5"/>
      <c r="AF45" s="1"/>
      <c r="AG45" s="136">
        <f t="shared" ref="AG45" si="50">K45*G45</f>
        <v>0</v>
      </c>
      <c r="AH45" s="136">
        <f t="shared" ref="AH45" si="51">N45*G45</f>
        <v>0</v>
      </c>
      <c r="AI45" s="136">
        <f t="shared" ref="AI45" si="52">Q45*G45</f>
        <v>0</v>
      </c>
      <c r="AJ45" s="136">
        <f t="shared" ref="AJ45" si="53">T45*G45</f>
        <v>0</v>
      </c>
      <c r="AK45" s="136">
        <f t="shared" ref="AK45" si="54">W45*G45</f>
        <v>0</v>
      </c>
    </row>
    <row r="46" spans="1:37" ht="11.25" customHeight="1" x14ac:dyDescent="0.15">
      <c r="A46" s="105" t="s">
        <v>87</v>
      </c>
      <c r="B46" s="202"/>
      <c r="C46" s="203"/>
      <c r="D46" s="204"/>
      <c r="E46" s="191">
        <v>71.650000000000006</v>
      </c>
      <c r="F46" s="192"/>
      <c r="G46" s="109">
        <v>71.650000000000006</v>
      </c>
      <c r="H46" s="11"/>
      <c r="I46" s="53" t="s">
        <v>88</v>
      </c>
      <c r="J46" s="97"/>
      <c r="K46" s="52"/>
      <c r="L46" s="98">
        <f t="shared" ref="L46" si="55">IF(OR($N$20="YES",$N$21="YES"),(K46),(0))</f>
        <v>0</v>
      </c>
      <c r="M46" s="88"/>
      <c r="N46" s="52"/>
      <c r="O46" s="98">
        <f t="shared" ref="O46" si="56">IF(OR($N$20="YES",$N$21="YES"),(N46),(0))</f>
        <v>0</v>
      </c>
      <c r="P46" s="88"/>
      <c r="Q46" s="52"/>
      <c r="R46" s="98">
        <f t="shared" ref="R46" si="57">IF(OR($N$20="YES",$N$21="YES"),(Q46),(0))</f>
        <v>0</v>
      </c>
      <c r="S46" s="88"/>
      <c r="T46" s="52"/>
      <c r="U46" s="98">
        <f t="shared" ref="U46" si="58">IF(OR($N$20="YES",$N$21="YES"),(T46),(0))</f>
        <v>0</v>
      </c>
      <c r="V46" s="88"/>
      <c r="W46" s="52"/>
      <c r="X46" s="98">
        <f t="shared" ref="X46" si="59">IF(OR($N$20="YES",$N$21="YES"),(W46),(0))</f>
        <v>0</v>
      </c>
      <c r="Y46" s="88"/>
      <c r="Z46" s="9"/>
      <c r="AA46" s="102"/>
      <c r="AB46" s="99"/>
      <c r="AC46" s="88"/>
      <c r="AD46" s="5">
        <f t="shared" ref="AD46" si="60">SUM(K46,L46,N46,O46,Q46,R46,T46,U46,W46,X46)</f>
        <v>0</v>
      </c>
      <c r="AE46" s="5"/>
      <c r="AF46" s="1"/>
      <c r="AG46" s="136">
        <f t="shared" ref="AG46" si="61">K46*G46</f>
        <v>0</v>
      </c>
      <c r="AH46" s="136">
        <f t="shared" ref="AH46" si="62">N46*G46</f>
        <v>0</v>
      </c>
      <c r="AI46" s="136">
        <f t="shared" ref="AI46" si="63">Q46*G46</f>
        <v>0</v>
      </c>
      <c r="AJ46" s="136">
        <f t="shared" ref="AJ46" si="64">T46*G46</f>
        <v>0</v>
      </c>
      <c r="AK46" s="136">
        <f t="shared" ref="AK46" si="65">W46*G46</f>
        <v>0</v>
      </c>
    </row>
    <row r="47" spans="1:37" ht="11.25" customHeight="1" x14ac:dyDescent="0.15">
      <c r="A47" s="105" t="s">
        <v>89</v>
      </c>
      <c r="B47" s="202"/>
      <c r="C47" s="203"/>
      <c r="D47" s="204"/>
      <c r="E47" s="191">
        <v>68.7</v>
      </c>
      <c r="F47" s="192"/>
      <c r="G47" s="109">
        <v>68.7</v>
      </c>
      <c r="H47" s="11"/>
      <c r="I47" s="53" t="s">
        <v>90</v>
      </c>
      <c r="J47" s="97"/>
      <c r="K47" s="52"/>
      <c r="L47" s="98">
        <f t="shared" si="0"/>
        <v>0</v>
      </c>
      <c r="M47" s="88"/>
      <c r="N47" s="52"/>
      <c r="O47" s="98">
        <f t="shared" si="1"/>
        <v>0</v>
      </c>
      <c r="P47" s="88"/>
      <c r="Q47" s="52"/>
      <c r="R47" s="98">
        <f t="shared" si="2"/>
        <v>0</v>
      </c>
      <c r="S47" s="88"/>
      <c r="T47" s="52"/>
      <c r="U47" s="98">
        <f t="shared" si="3"/>
        <v>0</v>
      </c>
      <c r="V47" s="88"/>
      <c r="W47" s="52"/>
      <c r="X47" s="98">
        <f t="shared" si="4"/>
        <v>0</v>
      </c>
      <c r="Y47" s="88"/>
      <c r="Z47" s="9"/>
      <c r="AA47" s="102"/>
      <c r="AB47" s="99"/>
      <c r="AC47" s="88"/>
      <c r="AD47" s="5">
        <f t="shared" si="5"/>
        <v>0</v>
      </c>
      <c r="AE47" s="5"/>
      <c r="AF47" s="1"/>
      <c r="AG47" s="136">
        <f t="shared" si="6"/>
        <v>0</v>
      </c>
      <c r="AH47" s="136">
        <f t="shared" si="7"/>
        <v>0</v>
      </c>
      <c r="AI47" s="136">
        <f t="shared" si="8"/>
        <v>0</v>
      </c>
      <c r="AJ47" s="136">
        <f t="shared" si="9"/>
        <v>0</v>
      </c>
      <c r="AK47" s="136">
        <f t="shared" si="10"/>
        <v>0</v>
      </c>
    </row>
    <row r="48" spans="1:37" ht="11.25" customHeight="1" x14ac:dyDescent="0.15">
      <c r="A48" s="105" t="s">
        <v>91</v>
      </c>
      <c r="B48" s="202"/>
      <c r="C48" s="203"/>
      <c r="D48" s="204"/>
      <c r="E48" s="191">
        <v>86.2</v>
      </c>
      <c r="F48" s="192"/>
      <c r="G48" s="109">
        <v>86.2</v>
      </c>
      <c r="H48" s="11"/>
      <c r="I48" s="116" t="s">
        <v>92</v>
      </c>
      <c r="J48" s="97"/>
      <c r="K48" s="117"/>
      <c r="L48" s="98">
        <f t="shared" ref="L48" si="66">IF(OR($N$20="YES",$N$21="YES"),(K48),(0))</f>
        <v>0</v>
      </c>
      <c r="M48" s="88"/>
      <c r="N48" s="117"/>
      <c r="O48" s="98">
        <f t="shared" ref="O48" si="67">IF(OR($N$20="YES",$N$21="YES"),(N48),(0))</f>
        <v>0</v>
      </c>
      <c r="P48" s="88"/>
      <c r="Q48" s="117"/>
      <c r="R48" s="98">
        <f t="shared" ref="R48" si="68">IF(OR($N$20="YES",$N$21="YES"),(Q48),(0))</f>
        <v>0</v>
      </c>
      <c r="S48" s="88"/>
      <c r="T48" s="117"/>
      <c r="U48" s="98">
        <f t="shared" ref="U48" si="69">IF(OR($N$20="YES",$N$21="YES"),(T48),(0))</f>
        <v>0</v>
      </c>
      <c r="V48" s="88"/>
      <c r="W48" s="117"/>
      <c r="X48" s="98">
        <f t="shared" ref="X48" si="70">IF(OR($N$20="YES",$N$21="YES"),(W48),(0))</f>
        <v>0</v>
      </c>
      <c r="Y48" s="88"/>
      <c r="Z48" s="9"/>
      <c r="AA48" s="102"/>
      <c r="AB48" s="99"/>
      <c r="AC48" s="88"/>
      <c r="AD48" s="5">
        <f t="shared" ref="AD48" si="71">SUM(K48,L48,N48,O48,Q48,R48,T48,U48,W48,X48)</f>
        <v>0</v>
      </c>
      <c r="AE48" s="5"/>
      <c r="AF48" s="1"/>
      <c r="AG48" s="136">
        <f t="shared" ref="AG48" si="72">K48*G48</f>
        <v>0</v>
      </c>
      <c r="AH48" s="136">
        <f t="shared" ref="AH48" si="73">N48*G48</f>
        <v>0</v>
      </c>
      <c r="AI48" s="136">
        <f t="shared" ref="AI48" si="74">Q48*G48</f>
        <v>0</v>
      </c>
      <c r="AJ48" s="136">
        <f t="shared" ref="AJ48" si="75">T48*G48</f>
        <v>0</v>
      </c>
      <c r="AK48" s="136">
        <f t="shared" ref="AK48" si="76">W48*G48</f>
        <v>0</v>
      </c>
    </row>
    <row r="49" spans="1:37" ht="11" x14ac:dyDescent="0.15">
      <c r="A49" s="105" t="s">
        <v>93</v>
      </c>
      <c r="B49" s="188" t="s">
        <v>94</v>
      </c>
      <c r="C49" s="189"/>
      <c r="D49" s="190"/>
      <c r="E49" s="191">
        <v>109.62</v>
      </c>
      <c r="F49" s="192"/>
      <c r="G49" s="109">
        <v>109.62</v>
      </c>
      <c r="H49" s="11"/>
      <c r="I49" s="53" t="s">
        <v>95</v>
      </c>
      <c r="J49" s="97"/>
      <c r="K49" s="117"/>
      <c r="L49" s="98">
        <f t="shared" ref="L49:L50" si="77">IF(OR($N$20="YES",$N$21="YES"),(K49),(0))</f>
        <v>0</v>
      </c>
      <c r="M49" s="88"/>
      <c r="N49" s="117"/>
      <c r="O49" s="98">
        <f t="shared" ref="O49:O50" si="78">IF(OR($N$20="YES",$N$21="YES"),(N49),(0))</f>
        <v>0</v>
      </c>
      <c r="P49" s="88"/>
      <c r="Q49" s="117"/>
      <c r="R49" s="98">
        <f t="shared" ref="R49:R50" si="79">IF(OR($N$20="YES",$N$21="YES"),(Q49),(0))</f>
        <v>0</v>
      </c>
      <c r="S49" s="88"/>
      <c r="T49" s="117"/>
      <c r="U49" s="98">
        <f t="shared" ref="U49:U50" si="80">IF(OR($N$20="YES",$N$21="YES"),(T49),(0))</f>
        <v>0</v>
      </c>
      <c r="V49" s="88"/>
      <c r="W49" s="117"/>
      <c r="X49" s="98">
        <f t="shared" ref="X49:X50" si="81">IF(OR($N$20="YES",$N$21="YES"),(W49),(0))</f>
        <v>0</v>
      </c>
      <c r="Y49" s="88"/>
      <c r="Z49" s="9"/>
      <c r="AA49" s="102"/>
      <c r="AB49" s="99"/>
      <c r="AC49" s="88"/>
      <c r="AD49" s="5">
        <f t="shared" ref="AD49:AD50" si="82">SUM(K49,L49,N49,O49,Q49,R49,T49,U49,W49,X49)</f>
        <v>0</v>
      </c>
      <c r="AE49" s="5"/>
      <c r="AF49" s="1"/>
      <c r="AG49" s="136">
        <f t="shared" ref="AG49:AG50" si="83">K49*G49</f>
        <v>0</v>
      </c>
      <c r="AH49" s="136">
        <f t="shared" ref="AH49:AH50" si="84">N49*G49</f>
        <v>0</v>
      </c>
      <c r="AI49" s="136">
        <f t="shared" ref="AI49:AI50" si="85">Q49*G49</f>
        <v>0</v>
      </c>
      <c r="AJ49" s="136">
        <f t="shared" ref="AJ49:AJ50" si="86">T49*G49</f>
        <v>0</v>
      </c>
      <c r="AK49" s="136">
        <f t="shared" ref="AK49:AK50" si="87">W49*G49</f>
        <v>0</v>
      </c>
    </row>
    <row r="50" spans="1:37" ht="11.25" customHeight="1" x14ac:dyDescent="0.15">
      <c r="A50" s="187" t="s">
        <v>96</v>
      </c>
      <c r="B50" s="202" t="s">
        <v>97</v>
      </c>
      <c r="C50" s="203"/>
      <c r="D50" s="204"/>
      <c r="E50" s="191">
        <v>86.2</v>
      </c>
      <c r="F50" s="192"/>
      <c r="G50" s="109">
        <v>86.2</v>
      </c>
      <c r="H50" s="11"/>
      <c r="I50" s="116" t="s">
        <v>98</v>
      </c>
      <c r="J50" s="97"/>
      <c r="K50" s="117"/>
      <c r="L50" s="98">
        <f t="shared" si="77"/>
        <v>0</v>
      </c>
      <c r="M50" s="88"/>
      <c r="N50" s="117"/>
      <c r="O50" s="98">
        <f t="shared" si="78"/>
        <v>0</v>
      </c>
      <c r="P50" s="88"/>
      <c r="Q50" s="117"/>
      <c r="R50" s="98">
        <f t="shared" si="79"/>
        <v>0</v>
      </c>
      <c r="S50" s="88"/>
      <c r="T50" s="117"/>
      <c r="U50" s="98">
        <f t="shared" si="80"/>
        <v>0</v>
      </c>
      <c r="V50" s="88"/>
      <c r="W50" s="117"/>
      <c r="X50" s="98">
        <f t="shared" si="81"/>
        <v>0</v>
      </c>
      <c r="Y50" s="88"/>
      <c r="Z50" s="9"/>
      <c r="AA50" s="102"/>
      <c r="AB50" s="99"/>
      <c r="AC50" s="88"/>
      <c r="AD50" s="5">
        <f t="shared" si="82"/>
        <v>0</v>
      </c>
      <c r="AE50" s="5"/>
      <c r="AF50" s="1"/>
      <c r="AG50" s="136">
        <f t="shared" si="83"/>
        <v>0</v>
      </c>
      <c r="AH50" s="136">
        <f t="shared" si="84"/>
        <v>0</v>
      </c>
      <c r="AI50" s="136">
        <f t="shared" si="85"/>
        <v>0</v>
      </c>
      <c r="AJ50" s="136">
        <f t="shared" si="86"/>
        <v>0</v>
      </c>
      <c r="AK50" s="136">
        <f t="shared" si="87"/>
        <v>0</v>
      </c>
    </row>
    <row r="51" spans="1:37" ht="11.25" customHeight="1" x14ac:dyDescent="0.15">
      <c r="A51" s="105" t="s">
        <v>99</v>
      </c>
      <c r="B51" s="202"/>
      <c r="C51" s="203"/>
      <c r="D51" s="204"/>
      <c r="E51" s="191">
        <v>71.650000000000006</v>
      </c>
      <c r="F51" s="192"/>
      <c r="G51" s="109">
        <v>71.650000000000006</v>
      </c>
      <c r="H51" s="11"/>
      <c r="I51" s="116" t="s">
        <v>100</v>
      </c>
      <c r="J51" s="97"/>
      <c r="K51" s="117"/>
      <c r="L51" s="98">
        <f>IF(OR($N$20="YES",$N$21="YES"),(K51),(0))</f>
        <v>0</v>
      </c>
      <c r="M51" s="88"/>
      <c r="N51" s="117"/>
      <c r="O51" s="98">
        <f>IF(OR($N$20="YES",$N$21="YES"),(N51),(0))</f>
        <v>0</v>
      </c>
      <c r="P51" s="88"/>
      <c r="Q51" s="117"/>
      <c r="R51" s="98">
        <f>IF(OR($N$20="YES",$N$21="YES"),(Q51),(0))</f>
        <v>0</v>
      </c>
      <c r="S51" s="88"/>
      <c r="T51" s="117"/>
      <c r="U51" s="98">
        <f>IF(OR($N$20="YES",$N$21="YES"),(T51),(0))</f>
        <v>0</v>
      </c>
      <c r="V51" s="88"/>
      <c r="W51" s="117"/>
      <c r="X51" s="98">
        <f>IF(OR($N$20="YES",$N$21="YES"),(W51),(0))</f>
        <v>0</v>
      </c>
      <c r="Y51" s="88"/>
      <c r="Z51" s="9"/>
      <c r="AA51" s="102"/>
      <c r="AB51" s="99"/>
      <c r="AC51" s="88"/>
      <c r="AD51" s="5">
        <f>SUM(K51,L51,N51,O51,Q51,R51,T51,U51,W51,X51)</f>
        <v>0</v>
      </c>
      <c r="AE51" s="5"/>
      <c r="AF51" s="1"/>
      <c r="AG51" s="136">
        <f>K51*G51</f>
        <v>0</v>
      </c>
      <c r="AH51" s="136">
        <f>N51*G51</f>
        <v>0</v>
      </c>
      <c r="AI51" s="136">
        <f>Q51*G51</f>
        <v>0</v>
      </c>
      <c r="AJ51" s="136">
        <f>T51*G51</f>
        <v>0</v>
      </c>
      <c r="AK51" s="136">
        <f>W51*G51</f>
        <v>0</v>
      </c>
    </row>
    <row r="52" spans="1:37" ht="11.25" customHeight="1" x14ac:dyDescent="0.15">
      <c r="A52" s="105" t="s">
        <v>101</v>
      </c>
      <c r="B52" s="202"/>
      <c r="C52" s="203"/>
      <c r="D52" s="204"/>
      <c r="E52" s="191">
        <v>71.650000000000006</v>
      </c>
      <c r="F52" s="192"/>
      <c r="G52" s="109">
        <v>71.650000000000006</v>
      </c>
      <c r="H52" s="11"/>
      <c r="I52" s="116" t="s">
        <v>102</v>
      </c>
      <c r="J52" s="97"/>
      <c r="K52" s="117"/>
      <c r="L52" s="98">
        <f>IF(OR($N$20="YES",$N$21="YES"),(K52),(0))</f>
        <v>0</v>
      </c>
      <c r="M52" s="88"/>
      <c r="N52" s="117"/>
      <c r="O52" s="98">
        <f>IF(OR($N$20="YES",$N$21="YES"),(N52),(0))</f>
        <v>0</v>
      </c>
      <c r="P52" s="88"/>
      <c r="Q52" s="117"/>
      <c r="R52" s="98">
        <f>IF(OR($N$20="YES",$N$21="YES"),(Q52),(0))</f>
        <v>0</v>
      </c>
      <c r="S52" s="88"/>
      <c r="T52" s="117"/>
      <c r="U52" s="98">
        <f>IF(OR($N$20="YES",$N$21="YES"),(T52),(0))</f>
        <v>0</v>
      </c>
      <c r="V52" s="88"/>
      <c r="W52" s="117"/>
      <c r="X52" s="98">
        <f>IF(OR($N$20="YES",$N$21="YES"),(W52),(0))</f>
        <v>0</v>
      </c>
      <c r="Y52" s="88"/>
      <c r="Z52" s="9"/>
      <c r="AA52" s="102"/>
      <c r="AB52" s="99"/>
      <c r="AC52" s="88"/>
      <c r="AD52" s="5">
        <f>SUM(K52,L52,N52,O52,Q52,R52,T52,U52,W52,X52)</f>
        <v>0</v>
      </c>
      <c r="AE52" s="5"/>
      <c r="AF52" s="1"/>
      <c r="AG52" s="136">
        <f t="shared" ref="AG52" si="88">K52*G52</f>
        <v>0</v>
      </c>
      <c r="AH52" s="136">
        <f t="shared" ref="AH52" si="89">N52*G52</f>
        <v>0</v>
      </c>
      <c r="AI52" s="136">
        <f t="shared" ref="AI52" si="90">Q52*G52</f>
        <v>0</v>
      </c>
      <c r="AJ52" s="136">
        <f t="shared" ref="AJ52" si="91">T52*G52</f>
        <v>0</v>
      </c>
      <c r="AK52" s="136">
        <f t="shared" ref="AK52" si="92">W52*G52</f>
        <v>0</v>
      </c>
    </row>
    <row r="53" spans="1:37" ht="11.25" customHeight="1" x14ac:dyDescent="0.15">
      <c r="A53" s="187" t="s">
        <v>103</v>
      </c>
      <c r="B53" s="202"/>
      <c r="C53" s="203"/>
      <c r="D53" s="204"/>
      <c r="E53" s="191">
        <v>72</v>
      </c>
      <c r="F53" s="192"/>
      <c r="G53" s="109">
        <v>72</v>
      </c>
      <c r="H53" s="11"/>
      <c r="I53" s="116" t="s">
        <v>104</v>
      </c>
      <c r="J53" s="97"/>
      <c r="K53" s="117"/>
      <c r="L53" s="98">
        <f>IF(OR($N$20="YES",$N$21="YES"),(K53),(0))</f>
        <v>0</v>
      </c>
      <c r="M53" s="88"/>
      <c r="N53" s="117"/>
      <c r="O53" s="98">
        <f>IF(OR($N$20="YES",$N$21="YES"),(N53),(0))</f>
        <v>0</v>
      </c>
      <c r="P53" s="88"/>
      <c r="Q53" s="117"/>
      <c r="R53" s="98">
        <f>IF(OR($N$20="YES",$N$21="YES"),(Q53),(0))</f>
        <v>0</v>
      </c>
      <c r="S53" s="88"/>
      <c r="T53" s="117"/>
      <c r="U53" s="98">
        <f>IF(OR($N$20="YES",$N$21="YES"),(T53),(0))</f>
        <v>0</v>
      </c>
      <c r="V53" s="88"/>
      <c r="W53" s="117"/>
      <c r="X53" s="98">
        <f>IF(OR($N$20="YES",$N$21="YES"),(W53),(0))</f>
        <v>0</v>
      </c>
      <c r="Y53" s="88"/>
      <c r="Z53" s="9"/>
      <c r="AA53" s="102"/>
      <c r="AB53" s="99"/>
      <c r="AC53" s="88"/>
      <c r="AD53" s="5">
        <f>SUM(K53,L53,N53,O53,Q53,R53,T53,U53,W53,X53)</f>
        <v>0</v>
      </c>
      <c r="AE53" s="5"/>
      <c r="AF53" s="1"/>
      <c r="AG53" s="136">
        <f t="shared" ref="AG53" si="93">K53*G53</f>
        <v>0</v>
      </c>
      <c r="AH53" s="136">
        <f t="shared" ref="AH53" si="94">N53*G53</f>
        <v>0</v>
      </c>
      <c r="AI53" s="136">
        <f t="shared" ref="AI53" si="95">Q53*G53</f>
        <v>0</v>
      </c>
      <c r="AJ53" s="136">
        <f t="shared" ref="AJ53" si="96">T53*G53</f>
        <v>0</v>
      </c>
      <c r="AK53" s="136">
        <f t="shared" ref="AK53" si="97">W53*G53</f>
        <v>0</v>
      </c>
    </row>
    <row r="54" spans="1:37" ht="11.25" customHeight="1" x14ac:dyDescent="0.15">
      <c r="A54" s="105" t="s">
        <v>105</v>
      </c>
      <c r="B54" s="202"/>
      <c r="C54" s="203"/>
      <c r="D54" s="204"/>
      <c r="E54" s="191">
        <v>71.650000000000006</v>
      </c>
      <c r="F54" s="192"/>
      <c r="G54" s="109">
        <v>71.650000000000006</v>
      </c>
      <c r="H54" s="11"/>
      <c r="I54" s="116" t="s">
        <v>106</v>
      </c>
      <c r="J54" s="97"/>
      <c r="K54" s="117"/>
      <c r="L54" s="98">
        <f>IF(OR($N$20="YES",$N$21="YES"),(K54),(0))</f>
        <v>0</v>
      </c>
      <c r="M54" s="88"/>
      <c r="N54" s="117"/>
      <c r="O54" s="98">
        <f>IF(OR($N$20="YES",$N$21="YES"),(N54),(0))</f>
        <v>0</v>
      </c>
      <c r="P54" s="88"/>
      <c r="Q54" s="117"/>
      <c r="R54" s="98">
        <f>IF(OR($N$20="YES",$N$21="YES"),(Q54),(0))</f>
        <v>0</v>
      </c>
      <c r="S54" s="88"/>
      <c r="T54" s="117"/>
      <c r="U54" s="98">
        <f>IF(OR($N$20="YES",$N$21="YES"),(T54),(0))</f>
        <v>0</v>
      </c>
      <c r="V54" s="88"/>
      <c r="W54" s="117"/>
      <c r="X54" s="98">
        <f>IF(OR($N$20="YES",$N$21="YES"),(W54),(0))</f>
        <v>0</v>
      </c>
      <c r="Y54" s="88"/>
      <c r="Z54" s="9"/>
      <c r="AA54" s="102"/>
      <c r="AB54" s="99"/>
      <c r="AC54" s="88"/>
      <c r="AD54" s="5">
        <f>SUM(K54,L54,N54,O54,Q54,R54,T54,U54,W54,X54)</f>
        <v>0</v>
      </c>
      <c r="AE54" s="5"/>
      <c r="AF54" s="1"/>
      <c r="AG54" s="136">
        <f>K54*G54</f>
        <v>0</v>
      </c>
      <c r="AH54" s="136">
        <f>N54*G54</f>
        <v>0</v>
      </c>
      <c r="AI54" s="136">
        <f>Q54*G54</f>
        <v>0</v>
      </c>
      <c r="AJ54" s="136">
        <f>T54*G54</f>
        <v>0</v>
      </c>
      <c r="AK54" s="136">
        <f>W54*G54</f>
        <v>0</v>
      </c>
    </row>
    <row r="55" spans="1:37" ht="11.25" customHeight="1" x14ac:dyDescent="0.15">
      <c r="A55" s="105" t="s">
        <v>107</v>
      </c>
      <c r="B55" s="202"/>
      <c r="C55" s="203"/>
      <c r="D55" s="204"/>
      <c r="E55" s="191">
        <v>71.650000000000006</v>
      </c>
      <c r="F55" s="192"/>
      <c r="G55" s="109">
        <v>71.650000000000006</v>
      </c>
      <c r="H55" s="11"/>
      <c r="I55" s="116" t="s">
        <v>108</v>
      </c>
      <c r="J55" s="97"/>
      <c r="K55" s="117"/>
      <c r="L55" s="98">
        <f>IF(OR($N$20="YES",$N$21="YES"),(K55),(0))</f>
        <v>0</v>
      </c>
      <c r="M55" s="88"/>
      <c r="N55" s="117"/>
      <c r="O55" s="98">
        <f>IF(OR($N$20="YES",$N$21="YES"),(N55),(0))</f>
        <v>0</v>
      </c>
      <c r="P55" s="88"/>
      <c r="Q55" s="117"/>
      <c r="R55" s="98">
        <f>IF(OR($N$20="YES",$N$21="YES"),(Q55),(0))</f>
        <v>0</v>
      </c>
      <c r="S55" s="88"/>
      <c r="T55" s="117"/>
      <c r="U55" s="98">
        <f>IF(OR($N$20="YES",$N$21="YES"),(T55),(0))</f>
        <v>0</v>
      </c>
      <c r="V55" s="88"/>
      <c r="W55" s="117"/>
      <c r="X55" s="98">
        <f>IF(OR($N$20="YES",$N$21="YES"),(W55),(0))</f>
        <v>0</v>
      </c>
      <c r="Y55" s="88"/>
      <c r="Z55" s="9"/>
      <c r="AA55" s="102"/>
      <c r="AB55" s="99"/>
      <c r="AC55" s="88"/>
      <c r="AD55" s="5">
        <f>SUM(K55,L55,N55,O55,Q55,R55,T55,U55,W55,X55)</f>
        <v>0</v>
      </c>
      <c r="AE55" s="5"/>
      <c r="AF55" s="1"/>
      <c r="AG55" s="136">
        <f>K55*G55</f>
        <v>0</v>
      </c>
      <c r="AH55" s="136">
        <f>N55*G55</f>
        <v>0</v>
      </c>
      <c r="AI55" s="136">
        <f>Q55*G55</f>
        <v>0</v>
      </c>
      <c r="AJ55" s="136">
        <f>T55*G55</f>
        <v>0</v>
      </c>
      <c r="AK55" s="136">
        <f>W55*G55</f>
        <v>0</v>
      </c>
    </row>
    <row r="56" spans="1:37" ht="11.25" customHeight="1" x14ac:dyDescent="0.15">
      <c r="A56" s="105" t="s">
        <v>109</v>
      </c>
      <c r="B56" s="202"/>
      <c r="C56" s="203"/>
      <c r="D56" s="204"/>
      <c r="E56" s="191">
        <v>71.650000000000006</v>
      </c>
      <c r="F56" s="192"/>
      <c r="G56" s="109">
        <v>71.650000000000006</v>
      </c>
      <c r="H56" s="11"/>
      <c r="I56" s="116" t="s">
        <v>110</v>
      </c>
      <c r="J56" s="97"/>
      <c r="K56" s="117"/>
      <c r="L56" s="98">
        <f t="shared" ref="L56" si="98">IF(OR($N$20="YES",$N$21="YES"),(K56),(0))</f>
        <v>0</v>
      </c>
      <c r="M56" s="88"/>
      <c r="N56" s="117"/>
      <c r="O56" s="98">
        <f t="shared" ref="O56" si="99">IF(OR($N$20="YES",$N$21="YES"),(N56),(0))</f>
        <v>0</v>
      </c>
      <c r="P56" s="88"/>
      <c r="Q56" s="117"/>
      <c r="R56" s="98">
        <f t="shared" ref="R56" si="100">IF(OR($N$20="YES",$N$21="YES"),(Q56),(0))</f>
        <v>0</v>
      </c>
      <c r="S56" s="88"/>
      <c r="T56" s="117"/>
      <c r="U56" s="98">
        <f t="shared" ref="U56" si="101">IF(OR($N$20="YES",$N$21="YES"),(T56),(0))</f>
        <v>0</v>
      </c>
      <c r="V56" s="88"/>
      <c r="W56" s="117"/>
      <c r="X56" s="98">
        <f t="shared" ref="X56" si="102">IF(OR($N$20="YES",$N$21="YES"),(W56),(0))</f>
        <v>0</v>
      </c>
      <c r="Y56" s="88"/>
      <c r="Z56" s="9"/>
      <c r="AA56" s="102"/>
      <c r="AB56" s="99"/>
      <c r="AC56" s="88"/>
      <c r="AD56" s="5">
        <f t="shared" ref="AD56" si="103">SUM(K56,L56,N56,O56,Q56,R56,T56,U56,W56,X56)</f>
        <v>0</v>
      </c>
      <c r="AE56" s="5"/>
      <c r="AF56" s="1"/>
      <c r="AG56" s="136">
        <f t="shared" ref="AG56" si="104">K56*G56</f>
        <v>0</v>
      </c>
      <c r="AH56" s="136">
        <f t="shared" ref="AH56" si="105">N56*G56</f>
        <v>0</v>
      </c>
      <c r="AI56" s="136">
        <f t="shared" ref="AI56" si="106">Q56*G56</f>
        <v>0</v>
      </c>
      <c r="AJ56" s="136">
        <f t="shared" ref="AJ56" si="107">T56*G56</f>
        <v>0</v>
      </c>
      <c r="AK56" s="136">
        <f t="shared" ref="AK56" si="108">W56*G56</f>
        <v>0</v>
      </c>
    </row>
    <row r="57" spans="1:37" ht="11.25" customHeight="1" x14ac:dyDescent="0.15">
      <c r="A57" s="166" t="s">
        <v>111</v>
      </c>
      <c r="B57" s="215"/>
      <c r="C57" s="216"/>
      <c r="D57" s="217"/>
      <c r="E57" s="218">
        <v>93</v>
      </c>
      <c r="F57" s="219"/>
      <c r="G57" s="167">
        <v>93</v>
      </c>
      <c r="H57" s="11"/>
      <c r="I57" s="168" t="s">
        <v>112</v>
      </c>
      <c r="J57" s="97"/>
      <c r="K57" s="117"/>
      <c r="L57" s="98">
        <f t="shared" ref="L57:L58" si="109">IF(OR($N$20="YES",$N$21="YES"),(K57),(0))</f>
        <v>0</v>
      </c>
      <c r="M57" s="88"/>
      <c r="N57" s="117"/>
      <c r="O57" s="98">
        <f t="shared" ref="O57:O58" si="110">IF(OR($N$20="YES",$N$21="YES"),(N57),(0))</f>
        <v>0</v>
      </c>
      <c r="P57" s="88"/>
      <c r="Q57" s="117"/>
      <c r="R57" s="98">
        <f t="shared" ref="R57:R58" si="111">IF(OR($N$20="YES",$N$21="YES"),(Q57),(0))</f>
        <v>0</v>
      </c>
      <c r="S57" s="88"/>
      <c r="T57" s="117"/>
      <c r="U57" s="98">
        <f t="shared" ref="U57:U58" si="112">IF(OR($N$20="YES",$N$21="YES"),(T57),(0))</f>
        <v>0</v>
      </c>
      <c r="V57" s="88"/>
      <c r="W57" s="117"/>
      <c r="X57" s="98">
        <f t="shared" ref="X57:X58" si="113">IF(OR($N$20="YES",$N$21="YES"),(W57),(0))</f>
        <v>0</v>
      </c>
      <c r="Y57" s="88"/>
      <c r="Z57" s="9"/>
      <c r="AA57" s="102"/>
      <c r="AB57" s="99"/>
      <c r="AC57" s="88"/>
      <c r="AD57" s="5">
        <f t="shared" ref="AD57" si="114">SUM(K57,L57,N57,O57,Q57,R57,T57,U57,W57,X57)</f>
        <v>0</v>
      </c>
      <c r="AE57" s="5"/>
      <c r="AF57" s="1"/>
      <c r="AG57" s="136"/>
      <c r="AH57" s="136"/>
      <c r="AI57" s="136"/>
      <c r="AJ57" s="136"/>
      <c r="AK57" s="136"/>
    </row>
    <row r="58" spans="1:37" ht="11.25" customHeight="1" x14ac:dyDescent="0.15">
      <c r="A58" s="105" t="s">
        <v>113</v>
      </c>
      <c r="B58" s="202"/>
      <c r="C58" s="203"/>
      <c r="D58" s="204"/>
      <c r="E58" s="191">
        <v>52.08</v>
      </c>
      <c r="F58" s="192"/>
      <c r="G58" s="109">
        <v>52.08</v>
      </c>
      <c r="H58" s="181"/>
      <c r="I58" s="53" t="s">
        <v>114</v>
      </c>
      <c r="J58" s="182"/>
      <c r="K58" s="117"/>
      <c r="L58" s="98">
        <f t="shared" si="109"/>
        <v>0</v>
      </c>
      <c r="M58" s="95"/>
      <c r="N58" s="117"/>
      <c r="O58" s="98">
        <f t="shared" si="110"/>
        <v>0</v>
      </c>
      <c r="P58" s="95"/>
      <c r="Q58" s="117"/>
      <c r="R58" s="98">
        <f t="shared" si="111"/>
        <v>0</v>
      </c>
      <c r="S58" s="95"/>
      <c r="T58" s="117"/>
      <c r="U58" s="98">
        <f t="shared" si="112"/>
        <v>0</v>
      </c>
      <c r="V58" s="95"/>
      <c r="W58" s="117"/>
      <c r="X58" s="98">
        <f t="shared" si="113"/>
        <v>0</v>
      </c>
      <c r="Y58" s="88"/>
      <c r="Z58" s="9"/>
      <c r="AA58" s="102"/>
      <c r="AB58" s="99"/>
      <c r="AC58" s="88"/>
      <c r="AD58" s="5">
        <f t="shared" ref="AD58" si="115">SUM(K58,L58,N58,O58,Q58,R58,T58,U58,W58,X58)</f>
        <v>0</v>
      </c>
      <c r="AE58" s="5"/>
      <c r="AF58" s="1"/>
      <c r="AG58" s="136"/>
      <c r="AH58" s="136"/>
      <c r="AI58" s="136"/>
      <c r="AJ58" s="136"/>
      <c r="AK58" s="136"/>
    </row>
    <row r="59" spans="1:37" ht="11.25" customHeight="1" x14ac:dyDescent="0.15">
      <c r="A59" s="141" t="s">
        <v>115</v>
      </c>
      <c r="B59" s="222" t="s">
        <v>116</v>
      </c>
      <c r="C59" s="223"/>
      <c r="D59" s="224"/>
      <c r="E59" s="220">
        <v>54.2</v>
      </c>
      <c r="F59" s="221"/>
      <c r="G59" s="183">
        <v>54.2</v>
      </c>
      <c r="H59" s="169"/>
      <c r="I59" s="137" t="s">
        <v>117</v>
      </c>
      <c r="J59" s="170"/>
      <c r="K59" s="133"/>
      <c r="L59" s="134">
        <f>IF(OR($N$20="YES",$N$21="YES"),(K59),(0))</f>
        <v>0</v>
      </c>
      <c r="M59" s="184"/>
      <c r="N59" s="133"/>
      <c r="O59" s="134">
        <f>IF(OR($N$20="YES",$N$21="YES"),(N59),(0))</f>
        <v>0</v>
      </c>
      <c r="P59" s="184"/>
      <c r="Q59" s="133"/>
      <c r="R59" s="134">
        <f>IF(OR($N$20="YES",$N$21="YES"),(Q59),(0))</f>
        <v>0</v>
      </c>
      <c r="S59" s="184"/>
      <c r="T59" s="133"/>
      <c r="U59" s="134">
        <f>IF(OR($N$20="YES",$N$21="YES"),(T59),(0))</f>
        <v>0</v>
      </c>
      <c r="V59" s="184"/>
      <c r="W59" s="133"/>
      <c r="X59" s="134">
        <f>IF(OR($N$20="YES",$N$21="YES"),(W59),(0))</f>
        <v>0</v>
      </c>
      <c r="Y59" s="88"/>
      <c r="Z59" s="9"/>
      <c r="AA59" s="102"/>
      <c r="AB59" s="99"/>
      <c r="AC59" s="88"/>
      <c r="AD59" s="5">
        <f>SUM(K59,L59,N59,O59,Q59,R59,T59,U59,W59,X59)</f>
        <v>0</v>
      </c>
      <c r="AE59" s="5"/>
      <c r="AF59" s="1"/>
      <c r="AG59" s="136">
        <f>K59*G59</f>
        <v>0</v>
      </c>
      <c r="AH59" s="136">
        <f>N59*G59</f>
        <v>0</v>
      </c>
      <c r="AI59" s="136">
        <f>Q59*G59</f>
        <v>0</v>
      </c>
      <c r="AJ59" s="136">
        <f>T59*G59</f>
        <v>0</v>
      </c>
      <c r="AK59" s="136">
        <f>W59*G59</f>
        <v>0</v>
      </c>
    </row>
    <row r="60" spans="1:37" ht="6" customHeight="1" x14ac:dyDescent="0.15">
      <c r="A60" s="1"/>
      <c r="B60" s="59"/>
      <c r="C60" s="7"/>
      <c r="D60" s="93"/>
      <c r="E60" s="1"/>
      <c r="F60" s="78"/>
      <c r="G60" s="5"/>
      <c r="H60" s="3"/>
      <c r="I60" s="94"/>
      <c r="J60" s="5"/>
      <c r="K60" s="100"/>
      <c r="L60" s="95"/>
      <c r="M60" s="5"/>
      <c r="N60" s="5"/>
      <c r="O60" s="95"/>
      <c r="P60" s="88"/>
      <c r="Q60" s="5"/>
      <c r="R60" s="95"/>
      <c r="S60" s="88"/>
      <c r="T60" s="5"/>
      <c r="U60" s="95"/>
      <c r="V60" s="88"/>
      <c r="W60" s="5"/>
      <c r="X60" s="95"/>
      <c r="Y60" s="88"/>
      <c r="Z60" s="55"/>
      <c r="AA60" s="1"/>
      <c r="AB60" s="96"/>
      <c r="AC60" s="96"/>
      <c r="AD60" s="5">
        <f>SUM(AD61:AD143)</f>
        <v>1</v>
      </c>
      <c r="AE60" s="55"/>
      <c r="AF60" s="1"/>
      <c r="AG60" s="136"/>
      <c r="AH60" s="136"/>
      <c r="AI60" s="136"/>
      <c r="AJ60" s="136"/>
      <c r="AK60" s="136"/>
    </row>
    <row r="61" spans="1:37" ht="16" x14ac:dyDescent="0.2">
      <c r="A61" s="205" t="s">
        <v>118</v>
      </c>
      <c r="B61" s="206"/>
      <c r="C61" s="206"/>
      <c r="D61" s="206"/>
      <c r="E61" s="206"/>
      <c r="F61" s="206"/>
      <c r="G61" s="206"/>
      <c r="H61" s="206"/>
      <c r="I61" s="206"/>
      <c r="J61" s="206"/>
      <c r="K61" s="206"/>
      <c r="L61" s="206"/>
      <c r="M61" s="206"/>
      <c r="N61" s="206"/>
      <c r="O61" s="206"/>
      <c r="P61" s="206"/>
      <c r="Q61" s="206"/>
      <c r="R61" s="206"/>
      <c r="S61" s="206"/>
      <c r="T61" s="206"/>
      <c r="U61" s="206"/>
      <c r="V61" s="206"/>
      <c r="W61" s="206"/>
      <c r="X61" s="207"/>
      <c r="Y61" s="140"/>
      <c r="Z61" s="79"/>
      <c r="AA61" s="48"/>
      <c r="AB61" s="49"/>
      <c r="AC61" s="50"/>
      <c r="AD61" s="5">
        <v>1</v>
      </c>
      <c r="AE61" s="55"/>
      <c r="AF61" s="1"/>
      <c r="AG61" s="136"/>
      <c r="AH61" s="136"/>
      <c r="AI61" s="136"/>
      <c r="AJ61" s="136"/>
      <c r="AK61" s="136"/>
    </row>
    <row r="62" spans="1:37" ht="6" customHeight="1" x14ac:dyDescent="0.15">
      <c r="A62" s="1"/>
      <c r="B62" s="59"/>
      <c r="C62" s="7"/>
      <c r="D62" s="93"/>
      <c r="E62" s="1"/>
      <c r="F62" s="142"/>
      <c r="G62" s="5"/>
      <c r="H62" s="3"/>
      <c r="I62" s="94"/>
      <c r="J62" s="5"/>
      <c r="K62" s="55"/>
      <c r="L62" s="88"/>
      <c r="M62" s="5"/>
      <c r="N62" s="5"/>
      <c r="O62" s="88"/>
      <c r="P62" s="88"/>
      <c r="Q62" s="5"/>
      <c r="R62" s="88"/>
      <c r="S62" s="88"/>
      <c r="T62" s="5"/>
      <c r="U62" s="88"/>
      <c r="V62" s="88"/>
      <c r="W62" s="5"/>
      <c r="X62" s="143"/>
      <c r="Y62" s="88"/>
      <c r="Z62" s="55"/>
      <c r="AA62" s="1"/>
      <c r="AB62" s="96"/>
      <c r="AC62" s="96"/>
      <c r="AD62" s="5">
        <f>SUM(AD63:AD143)</f>
        <v>0</v>
      </c>
      <c r="AE62" s="55"/>
      <c r="AF62" s="1"/>
      <c r="AG62" s="136"/>
      <c r="AH62" s="136"/>
      <c r="AI62" s="136"/>
      <c r="AJ62" s="136"/>
      <c r="AK62" s="136"/>
    </row>
    <row r="63" spans="1:37" ht="12.75" customHeight="1" x14ac:dyDescent="0.15">
      <c r="A63" s="84"/>
      <c r="B63" s="196"/>
      <c r="C63" s="197"/>
      <c r="D63" s="198"/>
      <c r="E63" s="112"/>
      <c r="F63" s="113"/>
      <c r="G63" s="114" t="s">
        <v>46</v>
      </c>
      <c r="H63" s="7"/>
      <c r="I63" s="85" t="s">
        <v>47</v>
      </c>
      <c r="J63" s="8"/>
      <c r="K63" s="106" t="s">
        <v>48</v>
      </c>
      <c r="L63" s="101" t="s">
        <v>48</v>
      </c>
      <c r="M63" s="55"/>
      <c r="N63" s="106" t="s">
        <v>48</v>
      </c>
      <c r="O63" s="101" t="s">
        <v>48</v>
      </c>
      <c r="P63" s="55"/>
      <c r="Q63" s="106" t="s">
        <v>48</v>
      </c>
      <c r="R63" s="101" t="s">
        <v>48</v>
      </c>
      <c r="S63" s="55"/>
      <c r="T63" s="106" t="s">
        <v>48</v>
      </c>
      <c r="U63" s="101" t="s">
        <v>48</v>
      </c>
      <c r="V63" s="55"/>
      <c r="W63" s="106" t="s">
        <v>48</v>
      </c>
      <c r="X63" s="101" t="s">
        <v>48</v>
      </c>
      <c r="Y63" s="55"/>
      <c r="Z63" s="74"/>
      <c r="AA63" s="107"/>
      <c r="AB63" s="87"/>
      <c r="AC63" s="88"/>
      <c r="AD63" s="5">
        <f>SUM(AD64:AD143)</f>
        <v>0</v>
      </c>
      <c r="AE63" s="55"/>
      <c r="AF63" s="1"/>
      <c r="AG63" s="136"/>
      <c r="AH63" s="136"/>
      <c r="AI63" s="136"/>
      <c r="AJ63" s="136"/>
      <c r="AK63" s="136"/>
    </row>
    <row r="64" spans="1:37" ht="12.75" customHeight="1" x14ac:dyDescent="0.15">
      <c r="A64" s="89" t="s">
        <v>49</v>
      </c>
      <c r="B64" s="199" t="s">
        <v>49</v>
      </c>
      <c r="C64" s="200"/>
      <c r="D64" s="201"/>
      <c r="E64" s="199" t="s">
        <v>50</v>
      </c>
      <c r="F64" s="201"/>
      <c r="G64" s="115" t="s">
        <v>51</v>
      </c>
      <c r="H64" s="7"/>
      <c r="I64" s="90" t="s">
        <v>52</v>
      </c>
      <c r="J64" s="8"/>
      <c r="K64" s="10" t="s">
        <v>53</v>
      </c>
      <c r="L64" s="91" t="s">
        <v>54</v>
      </c>
      <c r="M64" s="55"/>
      <c r="N64" s="10" t="s">
        <v>53</v>
      </c>
      <c r="O64" s="91" t="s">
        <v>54</v>
      </c>
      <c r="P64" s="55"/>
      <c r="Q64" s="10" t="s">
        <v>53</v>
      </c>
      <c r="R64" s="91" t="s">
        <v>54</v>
      </c>
      <c r="S64" s="55"/>
      <c r="T64" s="10" t="s">
        <v>53</v>
      </c>
      <c r="U64" s="91" t="s">
        <v>54</v>
      </c>
      <c r="V64" s="55"/>
      <c r="W64" s="10" t="s">
        <v>53</v>
      </c>
      <c r="X64" s="91" t="s">
        <v>54</v>
      </c>
      <c r="Y64" s="55"/>
      <c r="Z64" s="74"/>
      <c r="AA64" s="108"/>
      <c r="AB64" s="92"/>
      <c r="AC64" s="55"/>
      <c r="AD64" s="5">
        <f>SUM(AD65:AD143)</f>
        <v>0</v>
      </c>
      <c r="AE64" s="55"/>
      <c r="AF64" s="1"/>
      <c r="AG64" s="136"/>
      <c r="AH64" s="136"/>
      <c r="AI64" s="136"/>
      <c r="AJ64" s="136"/>
      <c r="AK64" s="136"/>
    </row>
    <row r="65" spans="1:37" ht="5" customHeight="1" x14ac:dyDescent="0.15">
      <c r="A65" s="1"/>
      <c r="B65" s="59"/>
      <c r="C65" s="7"/>
      <c r="E65" s="3"/>
      <c r="F65" s="142"/>
      <c r="G65" s="5"/>
      <c r="H65" s="3"/>
      <c r="I65" s="6"/>
      <c r="J65" s="5"/>
      <c r="K65" s="5"/>
      <c r="L65" s="5"/>
      <c r="M65" s="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138"/>
      <c r="Y65" s="55"/>
      <c r="Z65" s="55"/>
      <c r="AA65" s="1"/>
      <c r="AB65" s="4"/>
      <c r="AC65" s="4"/>
      <c r="AD65" s="5">
        <f>SUM(AD107:AD141)</f>
        <v>0</v>
      </c>
      <c r="AE65" s="55"/>
      <c r="AF65" s="1"/>
      <c r="AG65" s="136"/>
      <c r="AH65" s="136"/>
      <c r="AI65" s="136"/>
      <c r="AJ65" s="136"/>
      <c r="AK65" s="136"/>
    </row>
    <row r="66" spans="1:37" ht="11" customHeight="1" x14ac:dyDescent="0.15">
      <c r="A66" s="172" t="s">
        <v>119</v>
      </c>
      <c r="B66" s="59"/>
      <c r="C66" s="7"/>
      <c r="E66" s="3"/>
      <c r="F66" s="3"/>
      <c r="G66" s="174"/>
      <c r="H66" s="3"/>
      <c r="I66" s="6"/>
      <c r="J66" s="5"/>
      <c r="K66" s="5"/>
      <c r="L66" s="5"/>
      <c r="M66" s="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138"/>
      <c r="Y66" s="55"/>
      <c r="Z66" s="55"/>
      <c r="AA66" s="1"/>
      <c r="AB66" s="4"/>
      <c r="AC66" s="4"/>
      <c r="AD66" s="5">
        <f>SUM(AD103:AD113)</f>
        <v>0</v>
      </c>
      <c r="AE66" s="55"/>
      <c r="AF66" s="1"/>
      <c r="AG66" s="136"/>
      <c r="AH66" s="136"/>
      <c r="AI66" s="136"/>
      <c r="AJ66" s="136"/>
      <c r="AK66" s="136"/>
    </row>
    <row r="67" spans="1:37" ht="11" x14ac:dyDescent="0.15">
      <c r="A67" s="105" t="s">
        <v>120</v>
      </c>
      <c r="B67" s="188" t="s">
        <v>121</v>
      </c>
      <c r="C67" s="189"/>
      <c r="D67" s="190"/>
      <c r="E67" s="191">
        <v>6.46</v>
      </c>
      <c r="F67" s="192"/>
      <c r="G67" s="109">
        <v>58.14</v>
      </c>
      <c r="H67" s="11"/>
      <c r="I67" s="53" t="s">
        <v>122</v>
      </c>
      <c r="J67" s="97"/>
      <c r="K67" s="52"/>
      <c r="L67" s="98">
        <f t="shared" ref="L67:L102" si="116">IF(OR($N$20="YES",$N$21="YES"),(K67),(0))</f>
        <v>0</v>
      </c>
      <c r="M67" s="88"/>
      <c r="N67" s="52"/>
      <c r="O67" s="98">
        <f t="shared" ref="O67:O102" si="117">IF(OR($N$20="YES",$N$21="YES"),(N67),(0))</f>
        <v>0</v>
      </c>
      <c r="P67" s="88"/>
      <c r="Q67" s="52"/>
      <c r="R67" s="98">
        <f t="shared" ref="R67:R102" si="118">IF(OR($N$20="YES",$N$21="YES"),(Q67),(0))</f>
        <v>0</v>
      </c>
      <c r="S67" s="88"/>
      <c r="T67" s="52"/>
      <c r="U67" s="98">
        <f t="shared" ref="U67:U102" si="119">IF(OR($N$20="YES",$N$21="YES"),(T67),(0))</f>
        <v>0</v>
      </c>
      <c r="V67" s="88"/>
      <c r="W67" s="52"/>
      <c r="X67" s="98">
        <f t="shared" ref="X67:X102" si="120">IF(OR($N$20="YES",$N$21="YES"),(W67),(0))</f>
        <v>0</v>
      </c>
      <c r="Y67" s="88"/>
      <c r="Z67" s="9"/>
      <c r="AA67" s="102"/>
      <c r="AB67" s="99"/>
      <c r="AC67" s="88"/>
      <c r="AD67" s="5">
        <f t="shared" ref="AD67" si="121">SUM(K67,L67,N67,O67,Q67,R67,T67,U67,W67,X67)</f>
        <v>0</v>
      </c>
      <c r="AE67" s="5"/>
      <c r="AF67" s="1"/>
      <c r="AG67" s="136">
        <f t="shared" ref="AG67:AG101" si="122">K67*G67</f>
        <v>0</v>
      </c>
      <c r="AH67" s="136">
        <f t="shared" ref="AH67:AH101" si="123">N67*G67</f>
        <v>0</v>
      </c>
      <c r="AI67" s="136">
        <f t="shared" ref="AI67:AI101" si="124">Q67*G67</f>
        <v>0</v>
      </c>
      <c r="AJ67" s="136">
        <f t="shared" ref="AJ67:AJ101" si="125">T67*G67</f>
        <v>0</v>
      </c>
      <c r="AK67" s="136">
        <f t="shared" ref="AK67:AK101" si="126">W67*G67</f>
        <v>0</v>
      </c>
    </row>
    <row r="68" spans="1:37" ht="11" x14ac:dyDescent="0.15">
      <c r="A68" s="105" t="s">
        <v>123</v>
      </c>
      <c r="B68" s="188" t="s">
        <v>124</v>
      </c>
      <c r="C68" s="189"/>
      <c r="D68" s="190"/>
      <c r="E68" s="191">
        <v>6.46</v>
      </c>
      <c r="F68" s="192"/>
      <c r="G68" s="109">
        <v>58.14</v>
      </c>
      <c r="H68" s="11"/>
      <c r="I68" s="53" t="s">
        <v>125</v>
      </c>
      <c r="J68" s="97"/>
      <c r="K68" s="52"/>
      <c r="L68" s="98">
        <f t="shared" si="116"/>
        <v>0</v>
      </c>
      <c r="M68" s="88"/>
      <c r="N68" s="52"/>
      <c r="O68" s="98">
        <f t="shared" si="117"/>
        <v>0</v>
      </c>
      <c r="P68" s="88"/>
      <c r="Q68" s="52"/>
      <c r="R68" s="98">
        <f t="shared" si="118"/>
        <v>0</v>
      </c>
      <c r="S68" s="88"/>
      <c r="T68" s="52"/>
      <c r="U68" s="98">
        <f t="shared" si="119"/>
        <v>0</v>
      </c>
      <c r="V68" s="88"/>
      <c r="W68" s="52"/>
      <c r="X68" s="98">
        <f t="shared" si="120"/>
        <v>0</v>
      </c>
      <c r="Y68" s="88"/>
      <c r="Z68" s="9"/>
      <c r="AA68" s="102"/>
      <c r="AB68" s="99"/>
      <c r="AC68" s="88"/>
      <c r="AD68" s="5">
        <f t="shared" ref="AD68" si="127">SUM(K68,L68,N68,O68,Q68,R68,T68,U68,W68,X68)</f>
        <v>0</v>
      </c>
      <c r="AE68" s="5"/>
      <c r="AF68" s="1"/>
      <c r="AG68" s="136">
        <f t="shared" si="122"/>
        <v>0</v>
      </c>
      <c r="AH68" s="136">
        <f t="shared" si="123"/>
        <v>0</v>
      </c>
      <c r="AI68" s="136">
        <f t="shared" si="124"/>
        <v>0</v>
      </c>
      <c r="AJ68" s="136">
        <f t="shared" si="125"/>
        <v>0</v>
      </c>
      <c r="AK68" s="136">
        <f t="shared" si="126"/>
        <v>0</v>
      </c>
    </row>
    <row r="69" spans="1:37" ht="11" x14ac:dyDescent="0.15">
      <c r="A69" s="105" t="s">
        <v>126</v>
      </c>
      <c r="B69" s="188" t="s">
        <v>127</v>
      </c>
      <c r="C69" s="189"/>
      <c r="D69" s="190"/>
      <c r="E69" s="191">
        <v>12.83</v>
      </c>
      <c r="F69" s="192"/>
      <c r="G69" s="109">
        <v>38.49</v>
      </c>
      <c r="H69" s="11"/>
      <c r="I69" s="53" t="s">
        <v>128</v>
      </c>
      <c r="J69" s="97"/>
      <c r="K69" s="52"/>
      <c r="L69" s="98">
        <f t="shared" si="116"/>
        <v>0</v>
      </c>
      <c r="M69" s="88"/>
      <c r="N69" s="52"/>
      <c r="O69" s="98">
        <f t="shared" si="117"/>
        <v>0</v>
      </c>
      <c r="P69" s="88"/>
      <c r="Q69" s="52"/>
      <c r="R69" s="98">
        <f t="shared" si="118"/>
        <v>0</v>
      </c>
      <c r="S69" s="88"/>
      <c r="T69" s="52"/>
      <c r="U69" s="98">
        <f t="shared" si="119"/>
        <v>0</v>
      </c>
      <c r="V69" s="88"/>
      <c r="W69" s="52"/>
      <c r="X69" s="98">
        <f t="shared" si="120"/>
        <v>0</v>
      </c>
      <c r="Y69" s="88"/>
      <c r="Z69" s="9"/>
      <c r="AA69" s="102"/>
      <c r="AB69" s="99"/>
      <c r="AC69" s="88"/>
      <c r="AD69" s="5">
        <f t="shared" ref="AD69" si="128">SUM(K69,L69,N69,O69,Q69,R69,T69,U69,W69,X69)</f>
        <v>0</v>
      </c>
      <c r="AE69" s="5"/>
      <c r="AF69" s="1"/>
      <c r="AG69" s="136">
        <f t="shared" si="122"/>
        <v>0</v>
      </c>
      <c r="AH69" s="136">
        <f t="shared" si="123"/>
        <v>0</v>
      </c>
      <c r="AI69" s="136">
        <f t="shared" si="124"/>
        <v>0</v>
      </c>
      <c r="AJ69" s="136">
        <f t="shared" si="125"/>
        <v>0</v>
      </c>
      <c r="AK69" s="136">
        <f t="shared" si="126"/>
        <v>0</v>
      </c>
    </row>
    <row r="70" spans="1:37" ht="11" x14ac:dyDescent="0.15">
      <c r="A70" s="105" t="s">
        <v>129</v>
      </c>
      <c r="B70" s="188" t="s">
        <v>130</v>
      </c>
      <c r="C70" s="189"/>
      <c r="D70" s="190"/>
      <c r="E70" s="191">
        <v>10.93</v>
      </c>
      <c r="F70" s="192"/>
      <c r="G70" s="109">
        <v>43.72</v>
      </c>
      <c r="H70" s="11"/>
      <c r="I70" s="53" t="s">
        <v>131</v>
      </c>
      <c r="J70" s="97"/>
      <c r="K70" s="52"/>
      <c r="L70" s="98">
        <f t="shared" si="116"/>
        <v>0</v>
      </c>
      <c r="M70" s="88"/>
      <c r="N70" s="52"/>
      <c r="O70" s="98">
        <f t="shared" si="117"/>
        <v>0</v>
      </c>
      <c r="P70" s="88"/>
      <c r="Q70" s="52"/>
      <c r="R70" s="98">
        <f t="shared" si="118"/>
        <v>0</v>
      </c>
      <c r="S70" s="88"/>
      <c r="T70" s="52"/>
      <c r="U70" s="98">
        <f t="shared" si="119"/>
        <v>0</v>
      </c>
      <c r="V70" s="88"/>
      <c r="W70" s="52"/>
      <c r="X70" s="98">
        <f t="shared" si="120"/>
        <v>0</v>
      </c>
      <c r="Y70" s="88"/>
      <c r="Z70" s="9"/>
      <c r="AA70" s="102"/>
      <c r="AB70" s="99"/>
      <c r="AC70" s="88"/>
      <c r="AD70" s="5">
        <f t="shared" ref="AD70:AD84" si="129">SUM(K70,L70,N70,O70,Q70,R70,T70,U70,W70,X70)</f>
        <v>0</v>
      </c>
      <c r="AE70" s="5"/>
      <c r="AF70" s="1"/>
      <c r="AG70" s="136">
        <f t="shared" si="122"/>
        <v>0</v>
      </c>
      <c r="AH70" s="136">
        <f t="shared" si="123"/>
        <v>0</v>
      </c>
      <c r="AI70" s="136">
        <f t="shared" si="124"/>
        <v>0</v>
      </c>
      <c r="AJ70" s="136">
        <f t="shared" si="125"/>
        <v>0</v>
      </c>
      <c r="AK70" s="136">
        <f t="shared" si="126"/>
        <v>0</v>
      </c>
    </row>
    <row r="71" spans="1:37" ht="11" x14ac:dyDescent="0.15">
      <c r="A71" s="105" t="s">
        <v>132</v>
      </c>
      <c r="B71" s="188" t="s">
        <v>133</v>
      </c>
      <c r="C71" s="189"/>
      <c r="D71" s="190"/>
      <c r="E71" s="191">
        <v>9.3699999999999992</v>
      </c>
      <c r="F71" s="192"/>
      <c r="G71" s="109">
        <v>46.85</v>
      </c>
      <c r="H71" s="11"/>
      <c r="I71" s="53" t="s">
        <v>134</v>
      </c>
      <c r="J71" s="97"/>
      <c r="K71" s="52"/>
      <c r="L71" s="98">
        <f t="shared" si="116"/>
        <v>0</v>
      </c>
      <c r="M71" s="88"/>
      <c r="N71" s="52"/>
      <c r="O71" s="98">
        <f t="shared" si="117"/>
        <v>0</v>
      </c>
      <c r="P71" s="88"/>
      <c r="Q71" s="52"/>
      <c r="R71" s="98">
        <f t="shared" si="118"/>
        <v>0</v>
      </c>
      <c r="S71" s="88"/>
      <c r="T71" s="52"/>
      <c r="U71" s="98">
        <f t="shared" si="119"/>
        <v>0</v>
      </c>
      <c r="V71" s="88"/>
      <c r="W71" s="52"/>
      <c r="X71" s="98">
        <f t="shared" si="120"/>
        <v>0</v>
      </c>
      <c r="Y71" s="88"/>
      <c r="Z71" s="9"/>
      <c r="AA71" s="102"/>
      <c r="AB71" s="99"/>
      <c r="AC71" s="88"/>
      <c r="AD71" s="5">
        <f t="shared" ref="AD71" si="130">SUM(K71,L71,N71,O71,Q71,R71,T71,U71,W71,X71)</f>
        <v>0</v>
      </c>
      <c r="AE71" s="5"/>
      <c r="AF71" s="1"/>
      <c r="AG71" s="136">
        <f t="shared" ref="AG71" si="131">K71*G71</f>
        <v>0</v>
      </c>
      <c r="AH71" s="136">
        <f t="shared" ref="AH71" si="132">N71*G71</f>
        <v>0</v>
      </c>
      <c r="AI71" s="136">
        <f t="shared" ref="AI71" si="133">Q71*G71</f>
        <v>0</v>
      </c>
      <c r="AJ71" s="136">
        <f t="shared" ref="AJ71" si="134">T71*G71</f>
        <v>0</v>
      </c>
      <c r="AK71" s="136">
        <f t="shared" ref="AK71" si="135">W71*G71</f>
        <v>0</v>
      </c>
    </row>
    <row r="72" spans="1:37" ht="11" x14ac:dyDescent="0.15">
      <c r="A72" s="105" t="s">
        <v>135</v>
      </c>
      <c r="B72" s="188" t="s">
        <v>133</v>
      </c>
      <c r="C72" s="189"/>
      <c r="D72" s="190"/>
      <c r="E72" s="191">
        <v>8.1300000000000008</v>
      </c>
      <c r="F72" s="192"/>
      <c r="G72" s="109">
        <v>40.65</v>
      </c>
      <c r="H72" s="11"/>
      <c r="I72" s="53" t="s">
        <v>136</v>
      </c>
      <c r="J72" s="97"/>
      <c r="K72" s="52"/>
      <c r="L72" s="98">
        <f t="shared" si="116"/>
        <v>0</v>
      </c>
      <c r="M72" s="88"/>
      <c r="N72" s="52"/>
      <c r="O72" s="98">
        <f t="shared" si="117"/>
        <v>0</v>
      </c>
      <c r="P72" s="88"/>
      <c r="Q72" s="52"/>
      <c r="R72" s="98">
        <f t="shared" si="118"/>
        <v>0</v>
      </c>
      <c r="S72" s="88"/>
      <c r="T72" s="52"/>
      <c r="U72" s="98">
        <f t="shared" si="119"/>
        <v>0</v>
      </c>
      <c r="V72" s="88"/>
      <c r="W72" s="52"/>
      <c r="X72" s="98">
        <f t="shared" si="120"/>
        <v>0</v>
      </c>
      <c r="Y72" s="88"/>
      <c r="Z72" s="9"/>
      <c r="AA72" s="102"/>
      <c r="AB72" s="99"/>
      <c r="AC72" s="88"/>
      <c r="AD72" s="5">
        <f t="shared" ref="AD72" si="136">SUM(K72,L72,N72,O72,Q72,R72,T72,U72,W72,X72)</f>
        <v>0</v>
      </c>
      <c r="AE72" s="5"/>
      <c r="AF72" s="1"/>
      <c r="AG72" s="136">
        <f t="shared" ref="AG72" si="137">K72*G72</f>
        <v>0</v>
      </c>
      <c r="AH72" s="136">
        <f t="shared" ref="AH72" si="138">N72*G72</f>
        <v>0</v>
      </c>
      <c r="AI72" s="136">
        <f t="shared" ref="AI72" si="139">Q72*G72</f>
        <v>0</v>
      </c>
      <c r="AJ72" s="136">
        <f t="shared" ref="AJ72" si="140">T72*G72</f>
        <v>0</v>
      </c>
      <c r="AK72" s="136">
        <f t="shared" ref="AK72" si="141">W72*G72</f>
        <v>0</v>
      </c>
    </row>
    <row r="73" spans="1:37" ht="11" x14ac:dyDescent="0.15">
      <c r="A73" s="105" t="s">
        <v>137</v>
      </c>
      <c r="B73" s="188" t="s">
        <v>138</v>
      </c>
      <c r="C73" s="189"/>
      <c r="D73" s="190"/>
      <c r="E73" s="191">
        <v>6.44</v>
      </c>
      <c r="F73" s="192"/>
      <c r="G73" s="109">
        <v>57.96</v>
      </c>
      <c r="H73" s="11"/>
      <c r="I73" s="53" t="s">
        <v>139</v>
      </c>
      <c r="J73" s="97"/>
      <c r="K73" s="52"/>
      <c r="L73" s="98">
        <f t="shared" si="116"/>
        <v>0</v>
      </c>
      <c r="M73" s="88"/>
      <c r="N73" s="52"/>
      <c r="O73" s="98">
        <f t="shared" si="117"/>
        <v>0</v>
      </c>
      <c r="P73" s="88"/>
      <c r="Q73" s="52"/>
      <c r="R73" s="98">
        <f t="shared" si="118"/>
        <v>0</v>
      </c>
      <c r="S73" s="88"/>
      <c r="T73" s="52"/>
      <c r="U73" s="98">
        <f t="shared" si="119"/>
        <v>0</v>
      </c>
      <c r="V73" s="88"/>
      <c r="W73" s="52"/>
      <c r="X73" s="98">
        <f t="shared" si="120"/>
        <v>0</v>
      </c>
      <c r="Y73" s="88"/>
      <c r="Z73" s="9"/>
      <c r="AA73" s="102"/>
      <c r="AB73" s="99"/>
      <c r="AC73" s="88"/>
      <c r="AD73" s="5">
        <f t="shared" si="129"/>
        <v>0</v>
      </c>
      <c r="AE73" s="5"/>
      <c r="AF73" s="1"/>
      <c r="AG73" s="136">
        <f t="shared" si="122"/>
        <v>0</v>
      </c>
      <c r="AH73" s="136">
        <f t="shared" si="123"/>
        <v>0</v>
      </c>
      <c r="AI73" s="136">
        <f t="shared" si="124"/>
        <v>0</v>
      </c>
      <c r="AJ73" s="136">
        <f t="shared" si="125"/>
        <v>0</v>
      </c>
      <c r="AK73" s="136">
        <f t="shared" si="126"/>
        <v>0</v>
      </c>
    </row>
    <row r="74" spans="1:37" ht="11" customHeight="1" x14ac:dyDescent="0.15">
      <c r="A74" s="105" t="s">
        <v>140</v>
      </c>
      <c r="B74" s="188" t="s">
        <v>141</v>
      </c>
      <c r="C74" s="189"/>
      <c r="D74" s="190"/>
      <c r="E74" s="191">
        <v>5.15</v>
      </c>
      <c r="F74" s="192"/>
      <c r="G74" s="109">
        <v>46.35</v>
      </c>
      <c r="H74" s="11"/>
      <c r="I74" s="53" t="s">
        <v>142</v>
      </c>
      <c r="J74" s="97"/>
      <c r="K74" s="52"/>
      <c r="L74" s="98">
        <f t="shared" si="116"/>
        <v>0</v>
      </c>
      <c r="M74" s="88"/>
      <c r="N74" s="52"/>
      <c r="O74" s="98">
        <f t="shared" si="117"/>
        <v>0</v>
      </c>
      <c r="P74" s="88"/>
      <c r="Q74" s="52"/>
      <c r="R74" s="98">
        <f t="shared" si="118"/>
        <v>0</v>
      </c>
      <c r="S74" s="88"/>
      <c r="T74" s="52"/>
      <c r="U74" s="98">
        <f t="shared" si="119"/>
        <v>0</v>
      </c>
      <c r="V74" s="88"/>
      <c r="W74" s="52"/>
      <c r="X74" s="98">
        <f t="shared" si="120"/>
        <v>0</v>
      </c>
      <c r="Y74" s="88"/>
      <c r="Z74" s="9"/>
      <c r="AA74" s="102"/>
      <c r="AB74" s="99"/>
      <c r="AC74" s="88"/>
      <c r="AD74" s="5">
        <f t="shared" ref="AD74:AD75" si="142">SUM(K74,L74,N74,O74,Q74,R74,T74,U74,W74,X74)</f>
        <v>0</v>
      </c>
      <c r="AE74" s="5"/>
      <c r="AF74" s="1"/>
      <c r="AG74" s="136">
        <f t="shared" si="122"/>
        <v>0</v>
      </c>
      <c r="AH74" s="136">
        <f t="shared" si="123"/>
        <v>0</v>
      </c>
      <c r="AI74" s="136">
        <f t="shared" si="124"/>
        <v>0</v>
      </c>
      <c r="AJ74" s="136">
        <f t="shared" si="125"/>
        <v>0</v>
      </c>
      <c r="AK74" s="136">
        <f t="shared" si="126"/>
        <v>0</v>
      </c>
    </row>
    <row r="75" spans="1:37" ht="11" x14ac:dyDescent="0.15">
      <c r="A75" s="105" t="s">
        <v>143</v>
      </c>
      <c r="B75" s="188" t="s">
        <v>141</v>
      </c>
      <c r="C75" s="189"/>
      <c r="D75" s="190"/>
      <c r="E75" s="191">
        <v>5.15</v>
      </c>
      <c r="F75" s="192"/>
      <c r="G75" s="109">
        <v>46.35</v>
      </c>
      <c r="H75" s="11"/>
      <c r="I75" s="53" t="s">
        <v>144</v>
      </c>
      <c r="J75" s="97"/>
      <c r="K75" s="52"/>
      <c r="L75" s="98">
        <f t="shared" si="116"/>
        <v>0</v>
      </c>
      <c r="M75" s="88"/>
      <c r="N75" s="52"/>
      <c r="O75" s="98">
        <f t="shared" si="117"/>
        <v>0</v>
      </c>
      <c r="P75" s="88"/>
      <c r="Q75" s="52"/>
      <c r="R75" s="98">
        <f t="shared" si="118"/>
        <v>0</v>
      </c>
      <c r="S75" s="88"/>
      <c r="T75" s="52"/>
      <c r="U75" s="98">
        <f t="shared" si="119"/>
        <v>0</v>
      </c>
      <c r="V75" s="88"/>
      <c r="W75" s="52"/>
      <c r="X75" s="98">
        <f t="shared" si="120"/>
        <v>0</v>
      </c>
      <c r="Y75" s="88"/>
      <c r="Z75" s="9"/>
      <c r="AA75" s="102"/>
      <c r="AB75" s="99"/>
      <c r="AC75" s="88"/>
      <c r="AD75" s="5">
        <f t="shared" si="142"/>
        <v>0</v>
      </c>
      <c r="AE75" s="5"/>
      <c r="AF75" s="1"/>
      <c r="AG75" s="136">
        <f t="shared" si="122"/>
        <v>0</v>
      </c>
      <c r="AH75" s="136">
        <f t="shared" si="123"/>
        <v>0</v>
      </c>
      <c r="AI75" s="136">
        <f t="shared" si="124"/>
        <v>0</v>
      </c>
      <c r="AJ75" s="136">
        <f t="shared" si="125"/>
        <v>0</v>
      </c>
      <c r="AK75" s="136">
        <f t="shared" si="126"/>
        <v>0</v>
      </c>
    </row>
    <row r="76" spans="1:37" ht="11" x14ac:dyDescent="0.15">
      <c r="A76" s="105" t="s">
        <v>145</v>
      </c>
      <c r="B76" s="188" t="s">
        <v>141</v>
      </c>
      <c r="C76" s="189"/>
      <c r="D76" s="190"/>
      <c r="E76" s="191">
        <v>5.15</v>
      </c>
      <c r="F76" s="192"/>
      <c r="G76" s="109">
        <v>46.35</v>
      </c>
      <c r="H76" s="11"/>
      <c r="I76" s="53" t="s">
        <v>146</v>
      </c>
      <c r="J76" s="97"/>
      <c r="K76" s="52"/>
      <c r="L76" s="98">
        <f t="shared" si="116"/>
        <v>0</v>
      </c>
      <c r="M76" s="88"/>
      <c r="N76" s="52"/>
      <c r="O76" s="98">
        <f t="shared" si="117"/>
        <v>0</v>
      </c>
      <c r="P76" s="88"/>
      <c r="Q76" s="52"/>
      <c r="R76" s="98">
        <f t="shared" si="118"/>
        <v>0</v>
      </c>
      <c r="S76" s="88"/>
      <c r="T76" s="52"/>
      <c r="U76" s="98">
        <f t="shared" si="119"/>
        <v>0</v>
      </c>
      <c r="V76" s="88"/>
      <c r="W76" s="52"/>
      <c r="X76" s="98">
        <f t="shared" si="120"/>
        <v>0</v>
      </c>
      <c r="Y76" s="88"/>
      <c r="Z76" s="9"/>
      <c r="AA76" s="102"/>
      <c r="AB76" s="99"/>
      <c r="AC76" s="88"/>
      <c r="AD76" s="5">
        <f t="shared" si="129"/>
        <v>0</v>
      </c>
      <c r="AE76" s="5"/>
      <c r="AF76" s="1"/>
      <c r="AG76" s="136">
        <f t="shared" si="122"/>
        <v>0</v>
      </c>
      <c r="AH76" s="136">
        <f t="shared" si="123"/>
        <v>0</v>
      </c>
      <c r="AI76" s="136">
        <f t="shared" si="124"/>
        <v>0</v>
      </c>
      <c r="AJ76" s="136">
        <f t="shared" si="125"/>
        <v>0</v>
      </c>
      <c r="AK76" s="136">
        <f t="shared" si="126"/>
        <v>0</v>
      </c>
    </row>
    <row r="77" spans="1:37" ht="11" x14ac:dyDescent="0.15">
      <c r="A77" s="105" t="s">
        <v>147</v>
      </c>
      <c r="B77" s="188" t="s">
        <v>141</v>
      </c>
      <c r="C77" s="189"/>
      <c r="D77" s="190"/>
      <c r="E77" s="191">
        <v>5.15</v>
      </c>
      <c r="F77" s="192"/>
      <c r="G77" s="109">
        <v>46.35</v>
      </c>
      <c r="H77" s="11"/>
      <c r="I77" s="53" t="s">
        <v>148</v>
      </c>
      <c r="J77" s="97"/>
      <c r="K77" s="52"/>
      <c r="L77" s="98">
        <f t="shared" si="116"/>
        <v>0</v>
      </c>
      <c r="M77" s="88"/>
      <c r="N77" s="52"/>
      <c r="O77" s="98">
        <f t="shared" si="117"/>
        <v>0</v>
      </c>
      <c r="P77" s="88"/>
      <c r="Q77" s="52"/>
      <c r="R77" s="98">
        <f t="shared" si="118"/>
        <v>0</v>
      </c>
      <c r="S77" s="88"/>
      <c r="T77" s="52"/>
      <c r="U77" s="98">
        <f t="shared" si="119"/>
        <v>0</v>
      </c>
      <c r="V77" s="88"/>
      <c r="W77" s="52"/>
      <c r="X77" s="98">
        <f t="shared" si="120"/>
        <v>0</v>
      </c>
      <c r="Y77" s="88"/>
      <c r="Z77" s="9"/>
      <c r="AA77" s="102"/>
      <c r="AB77" s="99"/>
      <c r="AC77" s="88"/>
      <c r="AD77" s="5">
        <f t="shared" ref="AD77:AD82" si="143">SUM(K77,L77,N77,O77,Q77,R77,T77,U77,W77,X77)</f>
        <v>0</v>
      </c>
      <c r="AE77" s="5"/>
      <c r="AF77" s="1"/>
      <c r="AG77" s="136">
        <f t="shared" si="122"/>
        <v>0</v>
      </c>
      <c r="AH77" s="136">
        <f t="shared" si="123"/>
        <v>0</v>
      </c>
      <c r="AI77" s="136">
        <f t="shared" si="124"/>
        <v>0</v>
      </c>
      <c r="AJ77" s="136">
        <f t="shared" si="125"/>
        <v>0</v>
      </c>
      <c r="AK77" s="136">
        <f t="shared" si="126"/>
        <v>0</v>
      </c>
    </row>
    <row r="78" spans="1:37" ht="11" x14ac:dyDescent="0.15">
      <c r="A78" s="105" t="s">
        <v>149</v>
      </c>
      <c r="B78" s="188" t="s">
        <v>150</v>
      </c>
      <c r="C78" s="189"/>
      <c r="D78" s="190"/>
      <c r="E78" s="191">
        <v>15.38</v>
      </c>
      <c r="F78" s="192"/>
      <c r="G78" s="109">
        <v>61.52</v>
      </c>
      <c r="H78" s="11"/>
      <c r="I78" s="53" t="s">
        <v>151</v>
      </c>
      <c r="J78" s="97"/>
      <c r="K78" s="52"/>
      <c r="L78" s="98">
        <f t="shared" si="116"/>
        <v>0</v>
      </c>
      <c r="M78" s="88"/>
      <c r="N78" s="52"/>
      <c r="O78" s="98">
        <f t="shared" si="117"/>
        <v>0</v>
      </c>
      <c r="P78" s="88"/>
      <c r="Q78" s="52"/>
      <c r="R78" s="98">
        <f t="shared" si="118"/>
        <v>0</v>
      </c>
      <c r="S78" s="88"/>
      <c r="T78" s="52"/>
      <c r="U78" s="98">
        <f t="shared" si="119"/>
        <v>0</v>
      </c>
      <c r="V78" s="88"/>
      <c r="W78" s="52"/>
      <c r="X78" s="98">
        <f t="shared" si="120"/>
        <v>0</v>
      </c>
      <c r="Y78" s="88"/>
      <c r="Z78" s="9"/>
      <c r="AA78" s="102"/>
      <c r="AB78" s="99"/>
      <c r="AC78" s="88"/>
      <c r="AD78" s="5">
        <f t="shared" si="143"/>
        <v>0</v>
      </c>
      <c r="AE78" s="5"/>
      <c r="AF78" s="1"/>
      <c r="AG78" s="136">
        <f t="shared" si="122"/>
        <v>0</v>
      </c>
      <c r="AH78" s="136">
        <f t="shared" si="123"/>
        <v>0</v>
      </c>
      <c r="AI78" s="136">
        <f t="shared" si="124"/>
        <v>0</v>
      </c>
      <c r="AJ78" s="136">
        <f t="shared" si="125"/>
        <v>0</v>
      </c>
      <c r="AK78" s="136">
        <f t="shared" si="126"/>
        <v>0</v>
      </c>
    </row>
    <row r="79" spans="1:37" ht="11" x14ac:dyDescent="0.15">
      <c r="A79" s="105" t="s">
        <v>152</v>
      </c>
      <c r="B79" s="188" t="s">
        <v>153</v>
      </c>
      <c r="C79" s="189"/>
      <c r="D79" s="190"/>
      <c r="E79" s="191">
        <v>6.44</v>
      </c>
      <c r="F79" s="192"/>
      <c r="G79" s="109">
        <v>57.96</v>
      </c>
      <c r="H79" s="11"/>
      <c r="I79" s="53" t="s">
        <v>154</v>
      </c>
      <c r="J79" s="97"/>
      <c r="K79" s="52"/>
      <c r="L79" s="98">
        <f t="shared" si="116"/>
        <v>0</v>
      </c>
      <c r="M79" s="88"/>
      <c r="N79" s="52"/>
      <c r="O79" s="98">
        <f t="shared" si="117"/>
        <v>0</v>
      </c>
      <c r="P79" s="88"/>
      <c r="Q79" s="52"/>
      <c r="R79" s="98">
        <f t="shared" si="118"/>
        <v>0</v>
      </c>
      <c r="S79" s="88"/>
      <c r="T79" s="52"/>
      <c r="U79" s="98">
        <f t="shared" si="119"/>
        <v>0</v>
      </c>
      <c r="V79" s="88"/>
      <c r="W79" s="52"/>
      <c r="X79" s="98">
        <f t="shared" si="120"/>
        <v>0</v>
      </c>
      <c r="Y79" s="88"/>
      <c r="Z79" s="9"/>
      <c r="AA79" s="102"/>
      <c r="AB79" s="99"/>
      <c r="AC79" s="88"/>
      <c r="AD79" s="5">
        <f t="shared" si="143"/>
        <v>0</v>
      </c>
      <c r="AE79" s="5"/>
      <c r="AF79" s="1"/>
      <c r="AG79" s="136">
        <f t="shared" si="122"/>
        <v>0</v>
      </c>
      <c r="AH79" s="136">
        <f t="shared" si="123"/>
        <v>0</v>
      </c>
      <c r="AI79" s="136">
        <f t="shared" si="124"/>
        <v>0</v>
      </c>
      <c r="AJ79" s="136">
        <f t="shared" si="125"/>
        <v>0</v>
      </c>
      <c r="AK79" s="136">
        <f t="shared" si="126"/>
        <v>0</v>
      </c>
    </row>
    <row r="80" spans="1:37" ht="11" x14ac:dyDescent="0.15">
      <c r="A80" s="105" t="s">
        <v>155</v>
      </c>
      <c r="B80" s="188" t="s">
        <v>153</v>
      </c>
      <c r="C80" s="189"/>
      <c r="D80" s="190"/>
      <c r="E80" s="191">
        <v>6.89</v>
      </c>
      <c r="F80" s="192"/>
      <c r="G80" s="109">
        <v>62.01</v>
      </c>
      <c r="H80" s="11"/>
      <c r="I80" s="53" t="s">
        <v>156</v>
      </c>
      <c r="J80" s="97"/>
      <c r="K80" s="52"/>
      <c r="L80" s="98">
        <f t="shared" si="116"/>
        <v>0</v>
      </c>
      <c r="M80" s="88"/>
      <c r="N80" s="52"/>
      <c r="O80" s="98">
        <f t="shared" si="117"/>
        <v>0</v>
      </c>
      <c r="P80" s="88"/>
      <c r="Q80" s="52"/>
      <c r="R80" s="98">
        <f t="shared" si="118"/>
        <v>0</v>
      </c>
      <c r="S80" s="88"/>
      <c r="T80" s="52"/>
      <c r="U80" s="98">
        <f t="shared" si="119"/>
        <v>0</v>
      </c>
      <c r="V80" s="88"/>
      <c r="W80" s="52"/>
      <c r="X80" s="98">
        <f t="shared" si="120"/>
        <v>0</v>
      </c>
      <c r="Y80" s="88"/>
      <c r="Z80" s="9"/>
      <c r="AA80" s="102"/>
      <c r="AB80" s="99"/>
      <c r="AC80" s="88"/>
      <c r="AD80" s="5">
        <f t="shared" si="143"/>
        <v>0</v>
      </c>
      <c r="AE80" s="5"/>
      <c r="AF80" s="1"/>
      <c r="AG80" s="136">
        <f t="shared" si="122"/>
        <v>0</v>
      </c>
      <c r="AH80" s="136">
        <f t="shared" si="123"/>
        <v>0</v>
      </c>
      <c r="AI80" s="136">
        <f t="shared" si="124"/>
        <v>0</v>
      </c>
      <c r="AJ80" s="136">
        <f t="shared" si="125"/>
        <v>0</v>
      </c>
      <c r="AK80" s="136">
        <f t="shared" si="126"/>
        <v>0</v>
      </c>
    </row>
    <row r="81" spans="1:37" ht="11" x14ac:dyDescent="0.15">
      <c r="A81" s="105" t="s">
        <v>157</v>
      </c>
      <c r="B81" s="188" t="s">
        <v>141</v>
      </c>
      <c r="C81" s="189"/>
      <c r="D81" s="190"/>
      <c r="E81" s="191">
        <v>7</v>
      </c>
      <c r="F81" s="192"/>
      <c r="G81" s="109">
        <v>63</v>
      </c>
      <c r="H81" s="11"/>
      <c r="I81" s="53" t="s">
        <v>158</v>
      </c>
      <c r="J81" s="97"/>
      <c r="K81" s="52"/>
      <c r="L81" s="98">
        <f t="shared" si="116"/>
        <v>0</v>
      </c>
      <c r="M81" s="88"/>
      <c r="N81" s="52"/>
      <c r="O81" s="98">
        <f t="shared" si="117"/>
        <v>0</v>
      </c>
      <c r="P81" s="88"/>
      <c r="Q81" s="52"/>
      <c r="R81" s="98">
        <f t="shared" si="118"/>
        <v>0</v>
      </c>
      <c r="S81" s="88"/>
      <c r="T81" s="52"/>
      <c r="U81" s="98">
        <f t="shared" si="119"/>
        <v>0</v>
      </c>
      <c r="V81" s="88"/>
      <c r="W81" s="52"/>
      <c r="X81" s="98">
        <f t="shared" si="120"/>
        <v>0</v>
      </c>
      <c r="Y81" s="88"/>
      <c r="Z81" s="9"/>
      <c r="AA81" s="102"/>
      <c r="AB81" s="99"/>
      <c r="AC81" s="88"/>
      <c r="AD81" s="5">
        <f t="shared" si="143"/>
        <v>0</v>
      </c>
      <c r="AE81" s="5"/>
      <c r="AF81" s="1"/>
      <c r="AG81" s="136">
        <f t="shared" si="122"/>
        <v>0</v>
      </c>
      <c r="AH81" s="136">
        <f t="shared" si="123"/>
        <v>0</v>
      </c>
      <c r="AI81" s="136">
        <f t="shared" si="124"/>
        <v>0</v>
      </c>
      <c r="AJ81" s="136">
        <f t="shared" si="125"/>
        <v>0</v>
      </c>
      <c r="AK81" s="136">
        <f t="shared" si="126"/>
        <v>0</v>
      </c>
    </row>
    <row r="82" spans="1:37" ht="11" x14ac:dyDescent="0.15">
      <c r="A82" s="105" t="s">
        <v>159</v>
      </c>
      <c r="B82" s="188" t="s">
        <v>160</v>
      </c>
      <c r="C82" s="189"/>
      <c r="D82" s="190"/>
      <c r="E82" s="191">
        <v>8.35</v>
      </c>
      <c r="F82" s="192"/>
      <c r="G82" s="109">
        <v>33.4</v>
      </c>
      <c r="H82" s="11"/>
      <c r="I82" s="53" t="s">
        <v>161</v>
      </c>
      <c r="J82" s="97"/>
      <c r="K82" s="52"/>
      <c r="L82" s="98">
        <f t="shared" si="116"/>
        <v>0</v>
      </c>
      <c r="M82" s="88"/>
      <c r="N82" s="52"/>
      <c r="O82" s="98">
        <f t="shared" si="117"/>
        <v>0</v>
      </c>
      <c r="P82" s="88"/>
      <c r="Q82" s="52"/>
      <c r="R82" s="98">
        <f t="shared" si="118"/>
        <v>0</v>
      </c>
      <c r="S82" s="88"/>
      <c r="T82" s="52"/>
      <c r="U82" s="98">
        <f t="shared" si="119"/>
        <v>0</v>
      </c>
      <c r="V82" s="88"/>
      <c r="W82" s="52"/>
      <c r="X82" s="98">
        <f t="shared" si="120"/>
        <v>0</v>
      </c>
      <c r="Y82" s="88"/>
      <c r="Z82" s="9"/>
      <c r="AA82" s="102"/>
      <c r="AB82" s="99"/>
      <c r="AC82" s="88"/>
      <c r="AD82" s="5">
        <f t="shared" si="143"/>
        <v>0</v>
      </c>
      <c r="AE82" s="5"/>
      <c r="AF82" s="1"/>
      <c r="AG82" s="136">
        <f t="shared" si="122"/>
        <v>0</v>
      </c>
      <c r="AH82" s="136">
        <f t="shared" si="123"/>
        <v>0</v>
      </c>
      <c r="AI82" s="136">
        <f t="shared" si="124"/>
        <v>0</v>
      </c>
      <c r="AJ82" s="136">
        <f t="shared" si="125"/>
        <v>0</v>
      </c>
      <c r="AK82" s="136">
        <f t="shared" si="126"/>
        <v>0</v>
      </c>
    </row>
    <row r="83" spans="1:37" ht="11" x14ac:dyDescent="0.15">
      <c r="A83" s="105" t="s">
        <v>162</v>
      </c>
      <c r="B83" s="188" t="s">
        <v>163</v>
      </c>
      <c r="C83" s="189"/>
      <c r="D83" s="190"/>
      <c r="E83" s="191">
        <v>6.45</v>
      </c>
      <c r="F83" s="192"/>
      <c r="G83" s="109">
        <v>96.75</v>
      </c>
      <c r="H83" s="11"/>
      <c r="I83" s="53" t="s">
        <v>164</v>
      </c>
      <c r="J83" s="97"/>
      <c r="K83" s="52"/>
      <c r="L83" s="98">
        <f t="shared" si="116"/>
        <v>0</v>
      </c>
      <c r="M83" s="88"/>
      <c r="N83" s="52"/>
      <c r="O83" s="98">
        <f t="shared" si="117"/>
        <v>0</v>
      </c>
      <c r="P83" s="88"/>
      <c r="Q83" s="52"/>
      <c r="R83" s="98">
        <f t="shared" si="118"/>
        <v>0</v>
      </c>
      <c r="S83" s="88"/>
      <c r="T83" s="52"/>
      <c r="U83" s="98">
        <f t="shared" si="119"/>
        <v>0</v>
      </c>
      <c r="V83" s="88"/>
      <c r="W83" s="52"/>
      <c r="X83" s="98">
        <f t="shared" si="120"/>
        <v>0</v>
      </c>
      <c r="Y83" s="88"/>
      <c r="Z83" s="9"/>
      <c r="AA83" s="102"/>
      <c r="AB83" s="99"/>
      <c r="AC83" s="88"/>
      <c r="AD83" s="5">
        <f t="shared" si="129"/>
        <v>0</v>
      </c>
      <c r="AE83" s="5"/>
      <c r="AF83" s="1"/>
      <c r="AG83" s="136">
        <f t="shared" si="122"/>
        <v>0</v>
      </c>
      <c r="AH83" s="136">
        <f t="shared" si="123"/>
        <v>0</v>
      </c>
      <c r="AI83" s="136">
        <f t="shared" si="124"/>
        <v>0</v>
      </c>
      <c r="AJ83" s="136">
        <f t="shared" si="125"/>
        <v>0</v>
      </c>
      <c r="AK83" s="136">
        <f t="shared" si="126"/>
        <v>0</v>
      </c>
    </row>
    <row r="84" spans="1:37" ht="11" x14ac:dyDescent="0.15">
      <c r="A84" s="105" t="s">
        <v>165</v>
      </c>
      <c r="B84" s="188" t="s">
        <v>166</v>
      </c>
      <c r="C84" s="189"/>
      <c r="D84" s="190"/>
      <c r="E84" s="191">
        <v>11.55</v>
      </c>
      <c r="F84" s="192"/>
      <c r="G84" s="109">
        <v>46.2</v>
      </c>
      <c r="H84" s="11"/>
      <c r="I84" s="53" t="s">
        <v>167</v>
      </c>
      <c r="J84" s="97"/>
      <c r="K84" s="52"/>
      <c r="L84" s="98">
        <f t="shared" si="116"/>
        <v>0</v>
      </c>
      <c r="M84" s="88"/>
      <c r="N84" s="52"/>
      <c r="O84" s="98">
        <f t="shared" si="117"/>
        <v>0</v>
      </c>
      <c r="P84" s="88"/>
      <c r="Q84" s="52"/>
      <c r="R84" s="98">
        <f t="shared" si="118"/>
        <v>0</v>
      </c>
      <c r="S84" s="88"/>
      <c r="T84" s="52"/>
      <c r="U84" s="98">
        <f t="shared" si="119"/>
        <v>0</v>
      </c>
      <c r="V84" s="88"/>
      <c r="W84" s="52"/>
      <c r="X84" s="98">
        <f t="shared" si="120"/>
        <v>0</v>
      </c>
      <c r="Y84" s="88"/>
      <c r="Z84" s="9"/>
      <c r="AA84" s="102"/>
      <c r="AB84" s="99"/>
      <c r="AC84" s="88"/>
      <c r="AD84" s="5">
        <f t="shared" si="129"/>
        <v>0</v>
      </c>
      <c r="AE84" s="5"/>
      <c r="AF84" s="1"/>
      <c r="AG84" s="136">
        <f t="shared" si="122"/>
        <v>0</v>
      </c>
      <c r="AH84" s="136">
        <f t="shared" si="123"/>
        <v>0</v>
      </c>
      <c r="AI84" s="136">
        <f t="shared" si="124"/>
        <v>0</v>
      </c>
      <c r="AJ84" s="136">
        <f t="shared" si="125"/>
        <v>0</v>
      </c>
      <c r="AK84" s="136">
        <f t="shared" si="126"/>
        <v>0</v>
      </c>
    </row>
    <row r="85" spans="1:37" ht="11" x14ac:dyDescent="0.15">
      <c r="A85" s="105" t="s">
        <v>168</v>
      </c>
      <c r="B85" s="188" t="s">
        <v>150</v>
      </c>
      <c r="C85" s="189"/>
      <c r="D85" s="190"/>
      <c r="E85" s="191">
        <v>10.25</v>
      </c>
      <c r="F85" s="192"/>
      <c r="G85" s="109">
        <v>41</v>
      </c>
      <c r="H85" s="11"/>
      <c r="I85" s="53" t="s">
        <v>169</v>
      </c>
      <c r="J85" s="97"/>
      <c r="K85" s="52"/>
      <c r="L85" s="98">
        <f t="shared" si="116"/>
        <v>0</v>
      </c>
      <c r="M85" s="88"/>
      <c r="N85" s="52"/>
      <c r="O85" s="98">
        <f t="shared" si="117"/>
        <v>0</v>
      </c>
      <c r="P85" s="88"/>
      <c r="Q85" s="52"/>
      <c r="R85" s="98">
        <f t="shared" si="118"/>
        <v>0</v>
      </c>
      <c r="S85" s="88"/>
      <c r="T85" s="52"/>
      <c r="U85" s="98">
        <f t="shared" si="119"/>
        <v>0</v>
      </c>
      <c r="V85" s="88"/>
      <c r="W85" s="52"/>
      <c r="X85" s="98">
        <f t="shared" si="120"/>
        <v>0</v>
      </c>
      <c r="Y85" s="88"/>
      <c r="Z85" s="9"/>
      <c r="AA85" s="102"/>
      <c r="AB85" s="99"/>
      <c r="AC85" s="88"/>
      <c r="AD85" s="5">
        <f t="shared" ref="AD85" si="144">SUM(K85,L85,N85,O85,Q85,R85,T85,U85,W85,X85)</f>
        <v>0</v>
      </c>
      <c r="AE85" s="5"/>
      <c r="AF85" s="1"/>
      <c r="AG85" s="136">
        <f t="shared" ref="AG85" si="145">K85*G85</f>
        <v>0</v>
      </c>
      <c r="AH85" s="136">
        <f t="shared" ref="AH85" si="146">N85*G85</f>
        <v>0</v>
      </c>
      <c r="AI85" s="136">
        <f t="shared" ref="AI85" si="147">Q85*G85</f>
        <v>0</v>
      </c>
      <c r="AJ85" s="136">
        <f t="shared" ref="AJ85" si="148">T85*G85</f>
        <v>0</v>
      </c>
      <c r="AK85" s="136">
        <f t="shared" ref="AK85" si="149">W85*G85</f>
        <v>0</v>
      </c>
    </row>
    <row r="86" spans="1:37" ht="11" x14ac:dyDescent="0.15">
      <c r="A86" s="105" t="s">
        <v>170</v>
      </c>
      <c r="B86" s="188" t="s">
        <v>153</v>
      </c>
      <c r="C86" s="189"/>
      <c r="D86" s="190"/>
      <c r="E86" s="191">
        <v>8.33</v>
      </c>
      <c r="F86" s="192"/>
      <c r="G86" s="109">
        <v>74.97</v>
      </c>
      <c r="H86" s="11"/>
      <c r="I86" s="53" t="s">
        <v>171</v>
      </c>
      <c r="J86" s="97"/>
      <c r="K86" s="52"/>
      <c r="L86" s="98">
        <f t="shared" si="116"/>
        <v>0</v>
      </c>
      <c r="M86" s="88"/>
      <c r="N86" s="52"/>
      <c r="O86" s="98">
        <f t="shared" si="117"/>
        <v>0</v>
      </c>
      <c r="P86" s="88"/>
      <c r="Q86" s="52"/>
      <c r="R86" s="98">
        <f t="shared" si="118"/>
        <v>0</v>
      </c>
      <c r="S86" s="88"/>
      <c r="T86" s="52"/>
      <c r="U86" s="98">
        <f t="shared" si="119"/>
        <v>0</v>
      </c>
      <c r="V86" s="88"/>
      <c r="W86" s="52"/>
      <c r="X86" s="98">
        <f t="shared" si="120"/>
        <v>0</v>
      </c>
      <c r="Y86" s="88"/>
      <c r="Z86" s="9"/>
      <c r="AA86" s="102"/>
      <c r="AB86" s="99"/>
      <c r="AC86" s="88"/>
      <c r="AD86" s="5">
        <f t="shared" ref="AD86" si="150">SUM(K86,L86,N86,O86,Q86,R86,T86,U86,W86,X86)</f>
        <v>0</v>
      </c>
      <c r="AE86" s="5"/>
      <c r="AF86" s="1"/>
      <c r="AG86" s="136">
        <f t="shared" ref="AG86" si="151">K86*G86</f>
        <v>0</v>
      </c>
      <c r="AH86" s="136">
        <f t="shared" ref="AH86" si="152">N86*G86</f>
        <v>0</v>
      </c>
      <c r="AI86" s="136">
        <f t="shared" ref="AI86" si="153">Q86*G86</f>
        <v>0</v>
      </c>
      <c r="AJ86" s="136">
        <f t="shared" ref="AJ86" si="154">T86*G86</f>
        <v>0</v>
      </c>
      <c r="AK86" s="136">
        <f t="shared" ref="AK86" si="155">W86*G86</f>
        <v>0</v>
      </c>
    </row>
    <row r="87" spans="1:37" ht="11" x14ac:dyDescent="0.15">
      <c r="A87" s="105" t="s">
        <v>172</v>
      </c>
      <c r="B87" s="188" t="s">
        <v>173</v>
      </c>
      <c r="C87" s="189"/>
      <c r="D87" s="190"/>
      <c r="E87" s="191">
        <v>7.03</v>
      </c>
      <c r="F87" s="192"/>
      <c r="G87" s="109">
        <v>84.36</v>
      </c>
      <c r="H87" s="11"/>
      <c r="I87" s="53" t="s">
        <v>174</v>
      </c>
      <c r="J87" s="97"/>
      <c r="K87" s="52"/>
      <c r="L87" s="98">
        <f t="shared" si="116"/>
        <v>0</v>
      </c>
      <c r="M87" s="88"/>
      <c r="N87" s="52"/>
      <c r="O87" s="98">
        <f t="shared" si="117"/>
        <v>0</v>
      </c>
      <c r="P87" s="88"/>
      <c r="Q87" s="52"/>
      <c r="R87" s="98">
        <f t="shared" si="118"/>
        <v>0</v>
      </c>
      <c r="S87" s="88"/>
      <c r="T87" s="52"/>
      <c r="U87" s="98">
        <f t="shared" si="119"/>
        <v>0</v>
      </c>
      <c r="V87" s="88"/>
      <c r="W87" s="52"/>
      <c r="X87" s="98">
        <f t="shared" si="120"/>
        <v>0</v>
      </c>
      <c r="Y87" s="88"/>
      <c r="Z87" s="9"/>
      <c r="AA87" s="102"/>
      <c r="AB87" s="99"/>
      <c r="AC87" s="88"/>
      <c r="AD87" s="5">
        <f t="shared" ref="AD87:AD88" si="156">SUM(K87,L87,N87,O87,Q87,R87,T87,U87,W87,X87)</f>
        <v>0</v>
      </c>
      <c r="AE87" s="5"/>
      <c r="AF87" s="1"/>
      <c r="AG87" s="136">
        <f t="shared" ref="AG87:AG88" si="157">K87*G87</f>
        <v>0</v>
      </c>
      <c r="AH87" s="136">
        <f t="shared" ref="AH87:AH88" si="158">N87*G87</f>
        <v>0</v>
      </c>
      <c r="AI87" s="136">
        <f t="shared" ref="AI87:AI88" si="159">Q87*G87</f>
        <v>0</v>
      </c>
      <c r="AJ87" s="136">
        <f t="shared" ref="AJ87:AJ88" si="160">T87*G87</f>
        <v>0</v>
      </c>
      <c r="AK87" s="136">
        <f t="shared" ref="AK87:AK88" si="161">W87*G87</f>
        <v>0</v>
      </c>
    </row>
    <row r="88" spans="1:37" ht="11" x14ac:dyDescent="0.15">
      <c r="A88" s="105" t="s">
        <v>175</v>
      </c>
      <c r="B88" s="188" t="s">
        <v>176</v>
      </c>
      <c r="C88" s="189"/>
      <c r="D88" s="190"/>
      <c r="E88" s="191">
        <v>12.26</v>
      </c>
      <c r="F88" s="192"/>
      <c r="G88" s="109">
        <v>49.04</v>
      </c>
      <c r="H88" s="11"/>
      <c r="I88" s="53" t="s">
        <v>177</v>
      </c>
      <c r="J88" s="97"/>
      <c r="K88" s="52"/>
      <c r="L88" s="98">
        <f t="shared" si="116"/>
        <v>0</v>
      </c>
      <c r="M88" s="88"/>
      <c r="N88" s="52"/>
      <c r="O88" s="98">
        <f t="shared" si="117"/>
        <v>0</v>
      </c>
      <c r="P88" s="88"/>
      <c r="Q88" s="52"/>
      <c r="R88" s="98">
        <f t="shared" si="118"/>
        <v>0</v>
      </c>
      <c r="S88" s="88"/>
      <c r="T88" s="52"/>
      <c r="U88" s="98">
        <f t="shared" si="119"/>
        <v>0</v>
      </c>
      <c r="V88" s="88"/>
      <c r="W88" s="52"/>
      <c r="X88" s="98">
        <f t="shared" si="120"/>
        <v>0</v>
      </c>
      <c r="Y88" s="88"/>
      <c r="Z88" s="9"/>
      <c r="AA88" s="102"/>
      <c r="AB88" s="99"/>
      <c r="AC88" s="88"/>
      <c r="AD88" s="5">
        <f t="shared" si="156"/>
        <v>0</v>
      </c>
      <c r="AE88" s="5"/>
      <c r="AF88" s="1"/>
      <c r="AG88" s="136">
        <f t="shared" si="157"/>
        <v>0</v>
      </c>
      <c r="AH88" s="136">
        <f t="shared" si="158"/>
        <v>0</v>
      </c>
      <c r="AI88" s="136">
        <f t="shared" si="159"/>
        <v>0</v>
      </c>
      <c r="AJ88" s="136">
        <f t="shared" si="160"/>
        <v>0</v>
      </c>
      <c r="AK88" s="136">
        <f t="shared" si="161"/>
        <v>0</v>
      </c>
    </row>
    <row r="89" spans="1:37" ht="11" x14ac:dyDescent="0.15">
      <c r="A89" s="105" t="s">
        <v>178</v>
      </c>
      <c r="B89" s="188" t="s">
        <v>179</v>
      </c>
      <c r="C89" s="189"/>
      <c r="D89" s="190"/>
      <c r="E89" s="191">
        <v>10.97</v>
      </c>
      <c r="F89" s="192"/>
      <c r="G89" s="109">
        <v>43.88</v>
      </c>
      <c r="H89" s="11"/>
      <c r="I89" s="53" t="s">
        <v>180</v>
      </c>
      <c r="J89" s="97"/>
      <c r="K89" s="52"/>
      <c r="L89" s="98">
        <f t="shared" si="116"/>
        <v>0</v>
      </c>
      <c r="M89" s="88"/>
      <c r="N89" s="52"/>
      <c r="O89" s="98">
        <f t="shared" si="117"/>
        <v>0</v>
      </c>
      <c r="P89" s="88"/>
      <c r="Q89" s="52"/>
      <c r="R89" s="98">
        <f t="shared" si="118"/>
        <v>0</v>
      </c>
      <c r="S89" s="88"/>
      <c r="T89" s="52"/>
      <c r="U89" s="98">
        <f t="shared" si="119"/>
        <v>0</v>
      </c>
      <c r="V89" s="88"/>
      <c r="W89" s="52"/>
      <c r="X89" s="98">
        <f t="shared" si="120"/>
        <v>0</v>
      </c>
      <c r="Y89" s="88"/>
      <c r="Z89" s="9"/>
      <c r="AA89" s="102"/>
      <c r="AB89" s="99"/>
      <c r="AC89" s="88"/>
      <c r="AD89" s="5">
        <f t="shared" ref="AD89" si="162">SUM(K89,L89,N89,O89,Q89,R89,T89,U89,W89,X89)</f>
        <v>0</v>
      </c>
      <c r="AE89" s="5"/>
      <c r="AF89" s="1"/>
      <c r="AG89" s="136">
        <f t="shared" ref="AG89" si="163">K89*G89</f>
        <v>0</v>
      </c>
      <c r="AH89" s="136">
        <f t="shared" ref="AH89" si="164">N89*G89</f>
        <v>0</v>
      </c>
      <c r="AI89" s="136">
        <f t="shared" ref="AI89" si="165">Q89*G89</f>
        <v>0</v>
      </c>
      <c r="AJ89" s="136">
        <f t="shared" ref="AJ89" si="166">T89*G89</f>
        <v>0</v>
      </c>
      <c r="AK89" s="136">
        <f t="shared" ref="AK89" si="167">W89*G89</f>
        <v>0</v>
      </c>
    </row>
    <row r="90" spans="1:37" ht="11" x14ac:dyDescent="0.15">
      <c r="A90" s="105" t="s">
        <v>181</v>
      </c>
      <c r="B90" s="188" t="s">
        <v>179</v>
      </c>
      <c r="C90" s="189"/>
      <c r="D90" s="190"/>
      <c r="E90" s="191">
        <v>11.55</v>
      </c>
      <c r="F90" s="192"/>
      <c r="G90" s="109">
        <v>46.2</v>
      </c>
      <c r="H90" s="11"/>
      <c r="I90" s="53" t="s">
        <v>182</v>
      </c>
      <c r="J90" s="97"/>
      <c r="K90" s="52"/>
      <c r="L90" s="98">
        <f t="shared" si="116"/>
        <v>0</v>
      </c>
      <c r="M90" s="88"/>
      <c r="N90" s="52"/>
      <c r="O90" s="98">
        <f t="shared" si="117"/>
        <v>0</v>
      </c>
      <c r="P90" s="88"/>
      <c r="Q90" s="52"/>
      <c r="R90" s="98">
        <f t="shared" si="118"/>
        <v>0</v>
      </c>
      <c r="S90" s="88"/>
      <c r="T90" s="52"/>
      <c r="U90" s="98">
        <f t="shared" si="119"/>
        <v>0</v>
      </c>
      <c r="V90" s="88"/>
      <c r="W90" s="52"/>
      <c r="X90" s="98">
        <f t="shared" si="120"/>
        <v>0</v>
      </c>
      <c r="Y90" s="88"/>
      <c r="Z90" s="9"/>
      <c r="AA90" s="102"/>
      <c r="AB90" s="99"/>
      <c r="AC90" s="88"/>
      <c r="AD90" s="5">
        <f t="shared" ref="AD90" si="168">SUM(K90,L90,N90,O90,Q90,R90,T90,U90,W90,X90)</f>
        <v>0</v>
      </c>
      <c r="AE90" s="5"/>
      <c r="AF90" s="1"/>
      <c r="AG90" s="136">
        <f t="shared" ref="AG90" si="169">K90*G90</f>
        <v>0</v>
      </c>
      <c r="AH90" s="136">
        <f t="shared" ref="AH90" si="170">N90*G90</f>
        <v>0</v>
      </c>
      <c r="AI90" s="136">
        <f t="shared" ref="AI90" si="171">Q90*G90</f>
        <v>0</v>
      </c>
      <c r="AJ90" s="136">
        <f t="shared" ref="AJ90" si="172">T90*G90</f>
        <v>0</v>
      </c>
      <c r="AK90" s="136">
        <f t="shared" ref="AK90" si="173">W90*G90</f>
        <v>0</v>
      </c>
    </row>
    <row r="91" spans="1:37" ht="11" x14ac:dyDescent="0.15">
      <c r="A91" s="105" t="s">
        <v>183</v>
      </c>
      <c r="B91" s="188" t="s">
        <v>184</v>
      </c>
      <c r="C91" s="189"/>
      <c r="D91" s="190"/>
      <c r="E91" s="191">
        <v>7.06</v>
      </c>
      <c r="F91" s="192"/>
      <c r="G91" s="109">
        <v>63.54</v>
      </c>
      <c r="H91" s="11"/>
      <c r="I91" s="53" t="s">
        <v>185</v>
      </c>
      <c r="J91" s="97"/>
      <c r="K91" s="52"/>
      <c r="L91" s="98">
        <f t="shared" si="116"/>
        <v>0</v>
      </c>
      <c r="M91" s="88"/>
      <c r="N91" s="52"/>
      <c r="O91" s="98">
        <f t="shared" si="117"/>
        <v>0</v>
      </c>
      <c r="P91" s="88"/>
      <c r="Q91" s="52"/>
      <c r="R91" s="98">
        <f t="shared" si="118"/>
        <v>0</v>
      </c>
      <c r="S91" s="88"/>
      <c r="T91" s="52"/>
      <c r="U91" s="98">
        <f t="shared" si="119"/>
        <v>0</v>
      </c>
      <c r="V91" s="88"/>
      <c r="W91" s="52"/>
      <c r="X91" s="98">
        <f t="shared" si="120"/>
        <v>0</v>
      </c>
      <c r="Y91" s="88"/>
      <c r="Z91" s="9"/>
      <c r="AA91" s="102"/>
      <c r="AB91" s="99"/>
      <c r="AC91" s="88"/>
      <c r="AD91" s="5">
        <f t="shared" ref="AD91" si="174">SUM(K91,L91,N91,O91,Q91,R91,T91,U91,W91,X91)</f>
        <v>0</v>
      </c>
      <c r="AE91" s="5"/>
      <c r="AF91" s="1"/>
      <c r="AG91" s="136">
        <f t="shared" ref="AG91" si="175">K91*G91</f>
        <v>0</v>
      </c>
      <c r="AH91" s="136">
        <f t="shared" ref="AH91" si="176">N91*G91</f>
        <v>0</v>
      </c>
      <c r="AI91" s="136">
        <f t="shared" ref="AI91" si="177">Q91*G91</f>
        <v>0</v>
      </c>
      <c r="AJ91" s="136">
        <f t="shared" ref="AJ91" si="178">T91*G91</f>
        <v>0</v>
      </c>
      <c r="AK91" s="136">
        <f t="shared" ref="AK91" si="179">W91*G91</f>
        <v>0</v>
      </c>
    </row>
    <row r="92" spans="1:37" ht="11" x14ac:dyDescent="0.15">
      <c r="A92" s="105" t="s">
        <v>186</v>
      </c>
      <c r="B92" s="188" t="s">
        <v>187</v>
      </c>
      <c r="C92" s="189"/>
      <c r="D92" s="190"/>
      <c r="E92" s="191">
        <v>3.8</v>
      </c>
      <c r="F92" s="192"/>
      <c r="G92" s="109">
        <v>34.200000000000003</v>
      </c>
      <c r="H92" s="11"/>
      <c r="I92" s="53" t="s">
        <v>188</v>
      </c>
      <c r="J92" s="97"/>
      <c r="K92" s="52"/>
      <c r="L92" s="98">
        <f t="shared" si="116"/>
        <v>0</v>
      </c>
      <c r="M92" s="88"/>
      <c r="N92" s="52"/>
      <c r="O92" s="98">
        <f t="shared" si="117"/>
        <v>0</v>
      </c>
      <c r="P92" s="88"/>
      <c r="Q92" s="52"/>
      <c r="R92" s="98">
        <f t="shared" si="118"/>
        <v>0</v>
      </c>
      <c r="S92" s="88"/>
      <c r="T92" s="52"/>
      <c r="U92" s="98">
        <f t="shared" si="119"/>
        <v>0</v>
      </c>
      <c r="V92" s="88"/>
      <c r="W92" s="52"/>
      <c r="X92" s="98">
        <f t="shared" si="120"/>
        <v>0</v>
      </c>
      <c r="Y92" s="88"/>
      <c r="Z92" s="9"/>
      <c r="AA92" s="102"/>
      <c r="AB92" s="99"/>
      <c r="AC92" s="88"/>
      <c r="AD92" s="5">
        <f t="shared" ref="AD92" si="180">SUM(K92,L92,N92,O92,Q92,R92,T92,U92,W92,X92)</f>
        <v>0</v>
      </c>
      <c r="AE92" s="5"/>
      <c r="AF92" s="1"/>
      <c r="AG92" s="136">
        <f t="shared" ref="AG92" si="181">K92*G92</f>
        <v>0</v>
      </c>
      <c r="AH92" s="136">
        <f t="shared" ref="AH92" si="182">N92*G92</f>
        <v>0</v>
      </c>
      <c r="AI92" s="136">
        <f t="shared" ref="AI92" si="183">Q92*G92</f>
        <v>0</v>
      </c>
      <c r="AJ92" s="136">
        <f t="shared" ref="AJ92" si="184">T92*G92</f>
        <v>0</v>
      </c>
      <c r="AK92" s="136">
        <f t="shared" ref="AK92" si="185">W92*G92</f>
        <v>0</v>
      </c>
    </row>
    <row r="93" spans="1:37" ht="11" x14ac:dyDescent="0.15">
      <c r="A93" s="187" t="s">
        <v>189</v>
      </c>
      <c r="B93" s="188" t="s">
        <v>184</v>
      </c>
      <c r="C93" s="189"/>
      <c r="D93" s="190"/>
      <c r="E93" s="191">
        <v>6.44</v>
      </c>
      <c r="F93" s="192"/>
      <c r="G93" s="109">
        <v>57.96</v>
      </c>
      <c r="H93" s="11"/>
      <c r="I93" s="53" t="s">
        <v>190</v>
      </c>
      <c r="J93" s="97"/>
      <c r="K93" s="52"/>
      <c r="L93" s="98">
        <f t="shared" si="116"/>
        <v>0</v>
      </c>
      <c r="M93" s="88"/>
      <c r="N93" s="52"/>
      <c r="O93" s="98">
        <f t="shared" si="117"/>
        <v>0</v>
      </c>
      <c r="P93" s="88"/>
      <c r="Q93" s="52"/>
      <c r="R93" s="98">
        <f t="shared" si="118"/>
        <v>0</v>
      </c>
      <c r="S93" s="88"/>
      <c r="T93" s="52"/>
      <c r="U93" s="98">
        <f t="shared" si="119"/>
        <v>0</v>
      </c>
      <c r="V93" s="88"/>
      <c r="W93" s="52"/>
      <c r="X93" s="98">
        <f t="shared" si="120"/>
        <v>0</v>
      </c>
      <c r="Y93" s="88"/>
      <c r="Z93" s="9"/>
      <c r="AA93" s="102"/>
      <c r="AB93" s="99"/>
      <c r="AC93" s="88"/>
      <c r="AD93" s="5">
        <f t="shared" ref="AD93" si="186">SUM(K93,L93,N93,O93,Q93,R93,T93,U93,W93,X93)</f>
        <v>0</v>
      </c>
      <c r="AE93" s="5"/>
      <c r="AF93" s="1"/>
      <c r="AG93" s="136">
        <f t="shared" ref="AG93" si="187">K93*G93</f>
        <v>0</v>
      </c>
      <c r="AH93" s="136">
        <f t="shared" ref="AH93" si="188">N93*G93</f>
        <v>0</v>
      </c>
      <c r="AI93" s="136">
        <f t="shared" ref="AI93" si="189">Q93*G93</f>
        <v>0</v>
      </c>
      <c r="AJ93" s="136">
        <f t="shared" ref="AJ93" si="190">T93*G93</f>
        <v>0</v>
      </c>
      <c r="AK93" s="136">
        <f t="shared" ref="AK93" si="191">W93*G93</f>
        <v>0</v>
      </c>
    </row>
    <row r="94" spans="1:37" ht="11" x14ac:dyDescent="0.15">
      <c r="A94" s="105" t="s">
        <v>191</v>
      </c>
      <c r="B94" s="188" t="s">
        <v>192</v>
      </c>
      <c r="C94" s="189"/>
      <c r="D94" s="190"/>
      <c r="E94" s="191">
        <v>4.49</v>
      </c>
      <c r="F94" s="192"/>
      <c r="G94" s="109">
        <v>35.92</v>
      </c>
      <c r="H94" s="11"/>
      <c r="I94" s="53" t="s">
        <v>193</v>
      </c>
      <c r="J94" s="97"/>
      <c r="K94" s="52"/>
      <c r="L94" s="98">
        <f t="shared" si="116"/>
        <v>0</v>
      </c>
      <c r="M94" s="88"/>
      <c r="N94" s="52"/>
      <c r="O94" s="98">
        <f t="shared" si="117"/>
        <v>0</v>
      </c>
      <c r="P94" s="88"/>
      <c r="Q94" s="52"/>
      <c r="R94" s="98">
        <f t="shared" si="118"/>
        <v>0</v>
      </c>
      <c r="S94" s="88"/>
      <c r="T94" s="52"/>
      <c r="U94" s="98">
        <f t="shared" si="119"/>
        <v>0</v>
      </c>
      <c r="V94" s="88"/>
      <c r="W94" s="52"/>
      <c r="X94" s="98">
        <f t="shared" si="120"/>
        <v>0</v>
      </c>
      <c r="Y94" s="88"/>
      <c r="Z94" s="9"/>
      <c r="AA94" s="102"/>
      <c r="AB94" s="99"/>
      <c r="AC94" s="88"/>
      <c r="AD94" s="5">
        <f t="shared" ref="AD94:AD101" si="192">SUM(K94,L94,N94,O94,Q94,R94,T94,U94,W94,X94)</f>
        <v>0</v>
      </c>
      <c r="AE94" s="5"/>
      <c r="AF94" s="1"/>
      <c r="AG94" s="136">
        <f t="shared" si="122"/>
        <v>0</v>
      </c>
      <c r="AH94" s="136">
        <f t="shared" si="123"/>
        <v>0</v>
      </c>
      <c r="AI94" s="136">
        <f t="shared" si="124"/>
        <v>0</v>
      </c>
      <c r="AJ94" s="136">
        <f t="shared" si="125"/>
        <v>0</v>
      </c>
      <c r="AK94" s="136">
        <f t="shared" si="126"/>
        <v>0</v>
      </c>
    </row>
    <row r="95" spans="1:37" ht="11" x14ac:dyDescent="0.15">
      <c r="A95" s="105" t="s">
        <v>194</v>
      </c>
      <c r="B95" s="188" t="s">
        <v>184</v>
      </c>
      <c r="C95" s="189"/>
      <c r="D95" s="190"/>
      <c r="E95" s="191">
        <v>7.71</v>
      </c>
      <c r="F95" s="192"/>
      <c r="G95" s="109">
        <v>69.39</v>
      </c>
      <c r="H95" s="11"/>
      <c r="I95" s="53" t="s">
        <v>195</v>
      </c>
      <c r="J95" s="97"/>
      <c r="K95" s="52"/>
      <c r="L95" s="98">
        <f t="shared" si="116"/>
        <v>0</v>
      </c>
      <c r="M95" s="88"/>
      <c r="N95" s="52"/>
      <c r="O95" s="98">
        <f t="shared" si="117"/>
        <v>0</v>
      </c>
      <c r="P95" s="88"/>
      <c r="Q95" s="52"/>
      <c r="R95" s="98">
        <f t="shared" si="118"/>
        <v>0</v>
      </c>
      <c r="S95" s="88"/>
      <c r="T95" s="52"/>
      <c r="U95" s="98">
        <f t="shared" si="119"/>
        <v>0</v>
      </c>
      <c r="V95" s="88"/>
      <c r="W95" s="52"/>
      <c r="X95" s="98">
        <f t="shared" si="120"/>
        <v>0</v>
      </c>
      <c r="Y95" s="88"/>
      <c r="Z95" s="9"/>
      <c r="AA95" s="102"/>
      <c r="AB95" s="99"/>
      <c r="AC95" s="88"/>
      <c r="AD95" s="5">
        <f t="shared" si="192"/>
        <v>0</v>
      </c>
      <c r="AE95" s="5"/>
      <c r="AF95" s="1"/>
      <c r="AG95" s="136">
        <f t="shared" si="122"/>
        <v>0</v>
      </c>
      <c r="AH95" s="136">
        <f t="shared" si="123"/>
        <v>0</v>
      </c>
      <c r="AI95" s="136">
        <f t="shared" si="124"/>
        <v>0</v>
      </c>
      <c r="AJ95" s="136">
        <f t="shared" si="125"/>
        <v>0</v>
      </c>
      <c r="AK95" s="136">
        <f t="shared" si="126"/>
        <v>0</v>
      </c>
    </row>
    <row r="96" spans="1:37" ht="11" x14ac:dyDescent="0.15">
      <c r="A96" s="105" t="s">
        <v>196</v>
      </c>
      <c r="B96" s="188" t="s">
        <v>150</v>
      </c>
      <c r="C96" s="189"/>
      <c r="D96" s="190"/>
      <c r="E96" s="191">
        <v>11.55</v>
      </c>
      <c r="F96" s="192"/>
      <c r="G96" s="109">
        <v>46.2</v>
      </c>
      <c r="H96" s="11"/>
      <c r="I96" s="53" t="s">
        <v>197</v>
      </c>
      <c r="J96" s="97"/>
      <c r="K96" s="52"/>
      <c r="L96" s="98">
        <f t="shared" si="116"/>
        <v>0</v>
      </c>
      <c r="M96" s="88"/>
      <c r="N96" s="52"/>
      <c r="O96" s="98">
        <f t="shared" si="117"/>
        <v>0</v>
      </c>
      <c r="P96" s="88"/>
      <c r="Q96" s="52"/>
      <c r="R96" s="98">
        <f t="shared" si="118"/>
        <v>0</v>
      </c>
      <c r="S96" s="88"/>
      <c r="T96" s="52"/>
      <c r="U96" s="98">
        <f t="shared" si="119"/>
        <v>0</v>
      </c>
      <c r="V96" s="88"/>
      <c r="W96" s="52"/>
      <c r="X96" s="98">
        <f t="shared" si="120"/>
        <v>0</v>
      </c>
      <c r="Y96" s="88"/>
      <c r="Z96" s="9"/>
      <c r="AA96" s="102"/>
      <c r="AB96" s="99"/>
      <c r="AC96" s="88"/>
      <c r="AD96" s="5">
        <f t="shared" ref="AD96" si="193">SUM(K96,L96,N96,O96,Q96,R96,T96,U96,W96,X96)</f>
        <v>0</v>
      </c>
      <c r="AE96" s="5"/>
      <c r="AF96" s="1"/>
      <c r="AG96" s="136">
        <f t="shared" ref="AG96" si="194">K96*G96</f>
        <v>0</v>
      </c>
      <c r="AH96" s="136">
        <f t="shared" ref="AH96" si="195">N96*G96</f>
        <v>0</v>
      </c>
      <c r="AI96" s="136">
        <f t="shared" ref="AI96" si="196">Q96*G96</f>
        <v>0</v>
      </c>
      <c r="AJ96" s="136">
        <f t="shared" ref="AJ96" si="197">T96*G96</f>
        <v>0</v>
      </c>
      <c r="AK96" s="136">
        <f t="shared" ref="AK96" si="198">W96*G96</f>
        <v>0</v>
      </c>
    </row>
    <row r="97" spans="1:37" ht="11" x14ac:dyDescent="0.15">
      <c r="A97" s="105" t="s">
        <v>198</v>
      </c>
      <c r="B97" s="188" t="s">
        <v>184</v>
      </c>
      <c r="C97" s="189"/>
      <c r="D97" s="190"/>
      <c r="E97" s="191">
        <v>6.44</v>
      </c>
      <c r="F97" s="192"/>
      <c r="G97" s="109">
        <v>57.96</v>
      </c>
      <c r="H97" s="11"/>
      <c r="I97" s="53" t="s">
        <v>199</v>
      </c>
      <c r="J97" s="97"/>
      <c r="K97" s="52"/>
      <c r="L97" s="98">
        <f t="shared" si="116"/>
        <v>0</v>
      </c>
      <c r="M97" s="88"/>
      <c r="N97" s="52"/>
      <c r="O97" s="98">
        <f t="shared" si="117"/>
        <v>0</v>
      </c>
      <c r="P97" s="88"/>
      <c r="Q97" s="52"/>
      <c r="R97" s="98">
        <f t="shared" si="118"/>
        <v>0</v>
      </c>
      <c r="S97" s="88"/>
      <c r="T97" s="52"/>
      <c r="U97" s="98">
        <f t="shared" si="119"/>
        <v>0</v>
      </c>
      <c r="V97" s="88"/>
      <c r="W97" s="52"/>
      <c r="X97" s="98">
        <f t="shared" si="120"/>
        <v>0</v>
      </c>
      <c r="Y97" s="88"/>
      <c r="Z97" s="9"/>
      <c r="AA97" s="102"/>
      <c r="AB97" s="99"/>
      <c r="AC97" s="88"/>
      <c r="AD97" s="5">
        <f t="shared" si="192"/>
        <v>0</v>
      </c>
      <c r="AE97" s="5"/>
      <c r="AF97" s="1"/>
      <c r="AG97" s="136">
        <f t="shared" si="122"/>
        <v>0</v>
      </c>
      <c r="AH97" s="136">
        <f t="shared" si="123"/>
        <v>0</v>
      </c>
      <c r="AI97" s="136">
        <f t="shared" si="124"/>
        <v>0</v>
      </c>
      <c r="AJ97" s="136">
        <f t="shared" si="125"/>
        <v>0</v>
      </c>
      <c r="AK97" s="136">
        <f t="shared" si="126"/>
        <v>0</v>
      </c>
    </row>
    <row r="98" spans="1:37" ht="11" x14ac:dyDescent="0.15">
      <c r="A98" s="105" t="s">
        <v>200</v>
      </c>
      <c r="B98" s="188" t="s">
        <v>201</v>
      </c>
      <c r="C98" s="189"/>
      <c r="D98" s="190"/>
      <c r="E98" s="191">
        <v>5.78</v>
      </c>
      <c r="F98" s="192"/>
      <c r="G98" s="109">
        <v>52.02</v>
      </c>
      <c r="H98" s="11"/>
      <c r="I98" s="53" t="s">
        <v>202</v>
      </c>
      <c r="J98" s="97"/>
      <c r="K98" s="52"/>
      <c r="L98" s="98">
        <f t="shared" si="116"/>
        <v>0</v>
      </c>
      <c r="M98" s="88"/>
      <c r="N98" s="52"/>
      <c r="O98" s="98">
        <f t="shared" si="117"/>
        <v>0</v>
      </c>
      <c r="P98" s="88"/>
      <c r="Q98" s="52"/>
      <c r="R98" s="98">
        <f t="shared" si="118"/>
        <v>0</v>
      </c>
      <c r="S98" s="88"/>
      <c r="T98" s="52"/>
      <c r="U98" s="98">
        <f t="shared" si="119"/>
        <v>0</v>
      </c>
      <c r="V98" s="88"/>
      <c r="W98" s="52"/>
      <c r="X98" s="98">
        <f t="shared" si="120"/>
        <v>0</v>
      </c>
      <c r="Y98" s="88"/>
      <c r="Z98" s="9"/>
      <c r="AA98" s="102"/>
      <c r="AB98" s="99"/>
      <c r="AC98" s="88"/>
      <c r="AD98" s="5">
        <f t="shared" si="192"/>
        <v>0</v>
      </c>
      <c r="AE98" s="5"/>
      <c r="AF98" s="1"/>
      <c r="AG98" s="136">
        <f t="shared" si="122"/>
        <v>0</v>
      </c>
      <c r="AH98" s="136">
        <f t="shared" si="123"/>
        <v>0</v>
      </c>
      <c r="AI98" s="136">
        <f t="shared" si="124"/>
        <v>0</v>
      </c>
      <c r="AJ98" s="136">
        <f t="shared" si="125"/>
        <v>0</v>
      </c>
      <c r="AK98" s="136">
        <f t="shared" si="126"/>
        <v>0</v>
      </c>
    </row>
    <row r="99" spans="1:37" ht="11" x14ac:dyDescent="0.15">
      <c r="A99" s="105" t="s">
        <v>203</v>
      </c>
      <c r="B99" s="188" t="s">
        <v>204</v>
      </c>
      <c r="C99" s="189"/>
      <c r="D99" s="190"/>
      <c r="E99" s="191">
        <v>7.03</v>
      </c>
      <c r="F99" s="192"/>
      <c r="G99" s="109">
        <v>105.45</v>
      </c>
      <c r="H99" s="11"/>
      <c r="I99" s="53" t="s">
        <v>205</v>
      </c>
      <c r="J99" s="97"/>
      <c r="K99" s="52"/>
      <c r="L99" s="98">
        <f t="shared" si="116"/>
        <v>0</v>
      </c>
      <c r="M99" s="88"/>
      <c r="N99" s="52"/>
      <c r="O99" s="98">
        <f t="shared" si="117"/>
        <v>0</v>
      </c>
      <c r="P99" s="88"/>
      <c r="Q99" s="52"/>
      <c r="R99" s="98">
        <f t="shared" si="118"/>
        <v>0</v>
      </c>
      <c r="S99" s="88"/>
      <c r="T99" s="52"/>
      <c r="U99" s="98">
        <f t="shared" si="119"/>
        <v>0</v>
      </c>
      <c r="V99" s="88"/>
      <c r="W99" s="52"/>
      <c r="X99" s="98">
        <f t="shared" si="120"/>
        <v>0</v>
      </c>
      <c r="Y99" s="88"/>
      <c r="Z99" s="9"/>
      <c r="AA99" s="102"/>
      <c r="AB99" s="99"/>
      <c r="AC99" s="88"/>
      <c r="AD99" s="5">
        <f t="shared" si="192"/>
        <v>0</v>
      </c>
      <c r="AE99" s="5"/>
      <c r="AF99" s="1"/>
      <c r="AG99" s="136">
        <f t="shared" si="122"/>
        <v>0</v>
      </c>
      <c r="AH99" s="136">
        <f t="shared" si="123"/>
        <v>0</v>
      </c>
      <c r="AI99" s="136">
        <f t="shared" si="124"/>
        <v>0</v>
      </c>
      <c r="AJ99" s="136">
        <f t="shared" si="125"/>
        <v>0</v>
      </c>
      <c r="AK99" s="136">
        <f t="shared" si="126"/>
        <v>0</v>
      </c>
    </row>
    <row r="100" spans="1:37" ht="11" x14ac:dyDescent="0.15">
      <c r="A100" s="105" t="s">
        <v>206</v>
      </c>
      <c r="B100" s="188" t="s">
        <v>153</v>
      </c>
      <c r="C100" s="189"/>
      <c r="D100" s="190"/>
      <c r="E100" s="191">
        <v>6.46</v>
      </c>
      <c r="F100" s="192"/>
      <c r="G100" s="109">
        <v>58.14</v>
      </c>
      <c r="H100" s="11"/>
      <c r="I100" s="53" t="s">
        <v>207</v>
      </c>
      <c r="J100" s="97"/>
      <c r="K100" s="52"/>
      <c r="L100" s="98">
        <f t="shared" si="116"/>
        <v>0</v>
      </c>
      <c r="M100" s="88"/>
      <c r="N100" s="52"/>
      <c r="O100" s="98">
        <f t="shared" si="117"/>
        <v>0</v>
      </c>
      <c r="P100" s="88"/>
      <c r="Q100" s="52"/>
      <c r="R100" s="98">
        <f t="shared" si="118"/>
        <v>0</v>
      </c>
      <c r="S100" s="88"/>
      <c r="T100" s="52"/>
      <c r="U100" s="98">
        <f t="shared" si="119"/>
        <v>0</v>
      </c>
      <c r="V100" s="88"/>
      <c r="W100" s="52"/>
      <c r="X100" s="98">
        <f t="shared" si="120"/>
        <v>0</v>
      </c>
      <c r="Y100" s="88"/>
      <c r="Z100" s="9"/>
      <c r="AA100" s="102"/>
      <c r="AB100" s="99"/>
      <c r="AC100" s="88"/>
      <c r="AD100" s="5">
        <f t="shared" si="192"/>
        <v>0</v>
      </c>
      <c r="AE100" s="5"/>
      <c r="AF100" s="1"/>
      <c r="AG100" s="136">
        <f t="shared" si="122"/>
        <v>0</v>
      </c>
      <c r="AH100" s="136">
        <f t="shared" si="123"/>
        <v>0</v>
      </c>
      <c r="AI100" s="136">
        <f t="shared" si="124"/>
        <v>0</v>
      </c>
      <c r="AJ100" s="136">
        <f t="shared" si="125"/>
        <v>0</v>
      </c>
      <c r="AK100" s="136">
        <f t="shared" si="126"/>
        <v>0</v>
      </c>
    </row>
    <row r="101" spans="1:37" ht="11" x14ac:dyDescent="0.15">
      <c r="A101" s="105" t="s">
        <v>208</v>
      </c>
      <c r="B101" s="188"/>
      <c r="C101" s="189"/>
      <c r="D101" s="190"/>
      <c r="E101" s="191">
        <v>5.78</v>
      </c>
      <c r="F101" s="192"/>
      <c r="G101" s="109">
        <v>52.02</v>
      </c>
      <c r="H101" s="11"/>
      <c r="I101" s="53" t="s">
        <v>209</v>
      </c>
      <c r="J101" s="97"/>
      <c r="K101" s="52"/>
      <c r="L101" s="98">
        <f t="shared" si="116"/>
        <v>0</v>
      </c>
      <c r="M101" s="88"/>
      <c r="N101" s="52"/>
      <c r="O101" s="98">
        <f t="shared" si="117"/>
        <v>0</v>
      </c>
      <c r="P101" s="88"/>
      <c r="Q101" s="52"/>
      <c r="R101" s="98">
        <f t="shared" si="118"/>
        <v>0</v>
      </c>
      <c r="S101" s="88"/>
      <c r="T101" s="52"/>
      <c r="U101" s="98">
        <f t="shared" si="119"/>
        <v>0</v>
      </c>
      <c r="V101" s="88"/>
      <c r="W101" s="52"/>
      <c r="X101" s="98">
        <f t="shared" si="120"/>
        <v>0</v>
      </c>
      <c r="Y101" s="88"/>
      <c r="Z101" s="9"/>
      <c r="AA101" s="102"/>
      <c r="AB101" s="99"/>
      <c r="AC101" s="88"/>
      <c r="AD101" s="5">
        <f t="shared" si="192"/>
        <v>0</v>
      </c>
      <c r="AE101" s="5"/>
      <c r="AF101" s="1"/>
      <c r="AG101" s="136">
        <f t="shared" si="122"/>
        <v>0</v>
      </c>
      <c r="AH101" s="136">
        <f t="shared" si="123"/>
        <v>0</v>
      </c>
      <c r="AI101" s="136">
        <f t="shared" si="124"/>
        <v>0</v>
      </c>
      <c r="AJ101" s="136">
        <f t="shared" si="125"/>
        <v>0</v>
      </c>
      <c r="AK101" s="136">
        <f t="shared" si="126"/>
        <v>0</v>
      </c>
    </row>
    <row r="102" spans="1:37" ht="11" x14ac:dyDescent="0.15">
      <c r="A102" s="105" t="s">
        <v>210</v>
      </c>
      <c r="B102" s="188" t="s">
        <v>211</v>
      </c>
      <c r="C102" s="189"/>
      <c r="D102" s="190"/>
      <c r="E102" s="191">
        <v>6.46</v>
      </c>
      <c r="F102" s="192"/>
      <c r="G102" s="109">
        <v>58.14</v>
      </c>
      <c r="H102" s="11"/>
      <c r="I102" s="53" t="s">
        <v>212</v>
      </c>
      <c r="J102" s="97"/>
      <c r="K102" s="52"/>
      <c r="L102" s="98">
        <f t="shared" si="116"/>
        <v>0</v>
      </c>
      <c r="M102" s="88"/>
      <c r="N102" s="52"/>
      <c r="O102" s="98">
        <f t="shared" si="117"/>
        <v>0</v>
      </c>
      <c r="P102" s="88"/>
      <c r="Q102" s="52"/>
      <c r="R102" s="98">
        <f t="shared" si="118"/>
        <v>0</v>
      </c>
      <c r="S102" s="88"/>
      <c r="T102" s="52"/>
      <c r="U102" s="98">
        <f t="shared" si="119"/>
        <v>0</v>
      </c>
      <c r="V102" s="88"/>
      <c r="W102" s="52"/>
      <c r="X102" s="98">
        <f t="shared" si="120"/>
        <v>0</v>
      </c>
      <c r="Y102" s="88"/>
      <c r="Z102" s="9"/>
      <c r="AA102" s="102"/>
      <c r="AB102" s="99"/>
      <c r="AC102" s="88"/>
      <c r="AD102" s="5">
        <f t="shared" ref="AD102" si="199">SUM(K102,L102,N102,O102,Q102,R102,T102,U102,W102,X102)</f>
        <v>0</v>
      </c>
      <c r="AE102" s="5"/>
      <c r="AF102" s="1"/>
      <c r="AG102" s="136">
        <f t="shared" ref="AG102" si="200">K102*G102</f>
        <v>0</v>
      </c>
      <c r="AH102" s="136">
        <f t="shared" ref="AH102" si="201">N102*G102</f>
        <v>0</v>
      </c>
      <c r="AI102" s="136">
        <f t="shared" ref="AI102" si="202">Q102*G102</f>
        <v>0</v>
      </c>
      <c r="AJ102" s="136">
        <f t="shared" ref="AJ102" si="203">T102*G102</f>
        <v>0</v>
      </c>
      <c r="AK102" s="136">
        <f t="shared" ref="AK102" si="204">W102*G102</f>
        <v>0</v>
      </c>
    </row>
    <row r="103" spans="1:37" ht="11" customHeight="1" x14ac:dyDescent="0.15">
      <c r="A103" s="172" t="s">
        <v>213</v>
      </c>
      <c r="B103" s="59"/>
      <c r="C103" s="7"/>
      <c r="E103" s="3"/>
      <c r="F103" s="3"/>
      <c r="G103" s="174"/>
      <c r="H103" s="3"/>
      <c r="I103" s="6"/>
      <c r="J103" s="5"/>
      <c r="K103" s="5"/>
      <c r="L103" s="5"/>
      <c r="M103" s="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138"/>
      <c r="Y103" s="55"/>
      <c r="Z103" s="55"/>
      <c r="AA103" s="1"/>
      <c r="AB103" s="4"/>
      <c r="AC103" s="4"/>
      <c r="AD103" s="5">
        <f>SUM(AD109:AD113)</f>
        <v>0</v>
      </c>
      <c r="AE103" s="55"/>
      <c r="AF103" s="1"/>
      <c r="AG103" s="136"/>
      <c r="AH103" s="136"/>
      <c r="AI103" s="136"/>
      <c r="AJ103" s="136"/>
      <c r="AK103" s="136"/>
    </row>
    <row r="104" spans="1:37" ht="11" x14ac:dyDescent="0.15">
      <c r="A104" s="180" t="s">
        <v>214</v>
      </c>
      <c r="B104" s="188" t="s">
        <v>215</v>
      </c>
      <c r="C104" s="189"/>
      <c r="D104" s="190"/>
      <c r="E104" s="191">
        <v>18.13</v>
      </c>
      <c r="F104" s="192"/>
      <c r="G104" s="109">
        <v>72.52</v>
      </c>
      <c r="H104" s="119"/>
      <c r="I104" s="53" t="s">
        <v>216</v>
      </c>
      <c r="J104" s="97"/>
      <c r="K104" s="111"/>
      <c r="L104" s="98"/>
      <c r="M104" s="88"/>
      <c r="N104" s="111"/>
      <c r="O104" s="98"/>
      <c r="P104" s="88"/>
      <c r="Q104" s="111"/>
      <c r="R104" s="98"/>
      <c r="S104" s="88"/>
      <c r="T104" s="111"/>
      <c r="U104" s="98"/>
      <c r="V104" s="88"/>
      <c r="W104" s="111"/>
      <c r="X104" s="98"/>
      <c r="Y104" s="88"/>
      <c r="Z104" s="9"/>
      <c r="AA104" s="102"/>
      <c r="AB104" s="99"/>
      <c r="AC104" s="88"/>
      <c r="AD104" s="5">
        <f t="shared" ref="AD104" si="205">SUM(K104,L104,N104,O104,Q104,R104,T104,U104,W104,X104)</f>
        <v>0</v>
      </c>
      <c r="AE104" s="5"/>
      <c r="AF104" s="1"/>
      <c r="AG104" s="136">
        <f t="shared" ref="AG104" si="206">K104*G104</f>
        <v>0</v>
      </c>
      <c r="AH104" s="136">
        <f t="shared" ref="AH104" si="207">N104*G104</f>
        <v>0</v>
      </c>
      <c r="AI104" s="136">
        <f t="shared" ref="AI104" si="208">Q104*G104</f>
        <v>0</v>
      </c>
      <c r="AJ104" s="136">
        <f t="shared" ref="AJ104" si="209">T104*G104</f>
        <v>0</v>
      </c>
      <c r="AK104" s="136">
        <f t="shared" ref="AK104" si="210">W104*G104</f>
        <v>0</v>
      </c>
    </row>
    <row r="105" spans="1:37" ht="11" x14ac:dyDescent="0.15">
      <c r="A105" s="173" t="s">
        <v>217</v>
      </c>
      <c r="B105" s="188" t="s">
        <v>218</v>
      </c>
      <c r="C105" s="189"/>
      <c r="D105" s="190"/>
      <c r="E105" s="191">
        <v>16.02</v>
      </c>
      <c r="F105" s="192"/>
      <c r="G105" s="171">
        <v>64.08</v>
      </c>
      <c r="H105" s="120"/>
      <c r="I105" s="53" t="s">
        <v>219</v>
      </c>
      <c r="J105" s="118"/>
      <c r="K105" s="52"/>
      <c r="L105" s="98"/>
      <c r="M105" s="95"/>
      <c r="N105" s="52"/>
      <c r="O105" s="98"/>
      <c r="P105" s="95"/>
      <c r="Q105" s="52"/>
      <c r="R105" s="98"/>
      <c r="S105" s="95"/>
      <c r="T105" s="52"/>
      <c r="U105" s="98"/>
      <c r="V105" s="95"/>
      <c r="W105" s="52"/>
      <c r="X105" s="98"/>
      <c r="Y105" s="88"/>
      <c r="Z105" s="9"/>
      <c r="AA105" s="102"/>
      <c r="AB105" s="99"/>
      <c r="AC105" s="88"/>
      <c r="AD105" s="5">
        <f>SUM(K105,L105,N105,O105,Q105,R105,T105,U105,W105,X105)</f>
        <v>0</v>
      </c>
      <c r="AE105" s="5"/>
      <c r="AF105" s="1"/>
      <c r="AG105" s="136">
        <f>K105*G105</f>
        <v>0</v>
      </c>
      <c r="AH105" s="136">
        <f>N105*G105</f>
        <v>0</v>
      </c>
      <c r="AI105" s="136">
        <f>Q105*G105</f>
        <v>0</v>
      </c>
      <c r="AJ105" s="136">
        <f>T105*G105</f>
        <v>0</v>
      </c>
      <c r="AK105" s="136">
        <f>W105*G105</f>
        <v>0</v>
      </c>
    </row>
    <row r="106" spans="1:37" ht="11" x14ac:dyDescent="0.15">
      <c r="A106" s="105" t="s">
        <v>220</v>
      </c>
      <c r="B106" s="188" t="s">
        <v>94</v>
      </c>
      <c r="C106" s="189"/>
      <c r="D106" s="190"/>
      <c r="E106" s="191">
        <v>5.8</v>
      </c>
      <c r="F106" s="192"/>
      <c r="G106" s="109">
        <v>17.399999999999999</v>
      </c>
      <c r="H106" s="11"/>
      <c r="I106" s="53" t="s">
        <v>221</v>
      </c>
      <c r="J106" s="97"/>
      <c r="K106" s="111"/>
      <c r="L106" s="98">
        <f>IF(OR($N$20="YES",$N$21="YES"),(K106),(0))</f>
        <v>0</v>
      </c>
      <c r="M106" s="88"/>
      <c r="N106" s="111"/>
      <c r="O106" s="98">
        <f>IF(OR($N$20="YES",$N$21="YES"),(N106),(0))</f>
        <v>0</v>
      </c>
      <c r="P106" s="88"/>
      <c r="Q106" s="111"/>
      <c r="R106" s="98">
        <f>IF(OR($N$20="YES",$N$21="YES"),(Q106),(0))</f>
        <v>0</v>
      </c>
      <c r="S106" s="88"/>
      <c r="T106" s="111"/>
      <c r="U106" s="98">
        <f>IF(OR($N$20="YES",$N$21="YES"),(T106),(0))</f>
        <v>0</v>
      </c>
      <c r="V106" s="88"/>
      <c r="W106" s="111"/>
      <c r="X106" s="98">
        <f>IF(OR($N$20="YES",$N$21="YES"),(W106),(0))</f>
        <v>0</v>
      </c>
      <c r="Y106" s="88"/>
      <c r="Z106" s="9"/>
      <c r="AA106" s="102"/>
      <c r="AB106" s="99"/>
      <c r="AC106" s="88"/>
      <c r="AD106" s="5">
        <f>SUM(K106,L106,N106,O106,Q106,R106,T106,U106,W106,X106)</f>
        <v>0</v>
      </c>
      <c r="AE106" s="5"/>
      <c r="AF106" s="1"/>
      <c r="AG106" s="136">
        <f>K106*G106</f>
        <v>0</v>
      </c>
      <c r="AH106" s="136">
        <f>N106*G106</f>
        <v>0</v>
      </c>
      <c r="AI106" s="136">
        <f>Q106*G106</f>
        <v>0</v>
      </c>
      <c r="AJ106" s="136">
        <f>T106*G106</f>
        <v>0</v>
      </c>
      <c r="AK106" s="136">
        <f>W106*G106</f>
        <v>0</v>
      </c>
    </row>
    <row r="107" spans="1:37" ht="11" x14ac:dyDescent="0.15">
      <c r="A107" s="105" t="s">
        <v>222</v>
      </c>
      <c r="B107" s="188" t="s">
        <v>223</v>
      </c>
      <c r="C107" s="189"/>
      <c r="D107" s="190"/>
      <c r="E107" s="191">
        <v>6.41</v>
      </c>
      <c r="F107" s="192"/>
      <c r="G107" s="109">
        <v>38.46</v>
      </c>
      <c r="H107" s="11"/>
      <c r="I107" s="53" t="s">
        <v>224</v>
      </c>
      <c r="J107" s="97"/>
      <c r="K107" s="52"/>
      <c r="L107" s="98">
        <f>IF(OR($N$20="YES",$N$21="YES"),(K107),(0))</f>
        <v>0</v>
      </c>
      <c r="M107" s="88"/>
      <c r="N107" s="52"/>
      <c r="O107" s="98">
        <f>IF(OR($N$20="YES",$N$21="YES"),(N107),(0))</f>
        <v>0</v>
      </c>
      <c r="P107" s="88"/>
      <c r="Q107" s="52"/>
      <c r="R107" s="98">
        <f>IF(OR($N$20="YES",$N$21="YES"),(Q107),(0))</f>
        <v>0</v>
      </c>
      <c r="S107" s="88"/>
      <c r="T107" s="52"/>
      <c r="U107" s="98">
        <f>IF(OR($N$20="YES",$N$21="YES"),(T107),(0))</f>
        <v>0</v>
      </c>
      <c r="V107" s="88"/>
      <c r="W107" s="52"/>
      <c r="X107" s="98">
        <f>IF(OR($N$20="YES",$N$21="YES"),(W107),(0))</f>
        <v>0</v>
      </c>
      <c r="Y107" s="88"/>
      <c r="Z107" s="9"/>
      <c r="AA107" s="102"/>
      <c r="AB107" s="99"/>
      <c r="AC107" s="88"/>
      <c r="AD107" s="5">
        <f>SUM(K107,L107,N107,O107,Q107,R107,T107,U107,W107,X107)</f>
        <v>0</v>
      </c>
      <c r="AE107" s="5"/>
      <c r="AF107" s="1"/>
      <c r="AG107" s="136">
        <f>K107*G107</f>
        <v>0</v>
      </c>
      <c r="AH107" s="136">
        <f>N107*G107</f>
        <v>0</v>
      </c>
      <c r="AI107" s="136">
        <f>Q107*G107</f>
        <v>0</v>
      </c>
      <c r="AJ107" s="136">
        <f>T107*G107</f>
        <v>0</v>
      </c>
      <c r="AK107" s="136">
        <f>W107*G107</f>
        <v>0</v>
      </c>
    </row>
    <row r="108" spans="1:37" ht="11" x14ac:dyDescent="0.15">
      <c r="A108" s="180" t="s">
        <v>225</v>
      </c>
      <c r="B108" s="188" t="s">
        <v>226</v>
      </c>
      <c r="C108" s="189"/>
      <c r="D108" s="190"/>
      <c r="E108" s="191">
        <v>15.37</v>
      </c>
      <c r="F108" s="192"/>
      <c r="G108" s="109">
        <v>30.74</v>
      </c>
      <c r="H108" s="11"/>
      <c r="I108" s="53" t="s">
        <v>227</v>
      </c>
      <c r="J108" s="97"/>
      <c r="K108" s="52"/>
      <c r="L108" s="98"/>
      <c r="M108" s="88"/>
      <c r="N108" s="52"/>
      <c r="O108" s="98"/>
      <c r="P108" s="88"/>
      <c r="Q108" s="52"/>
      <c r="R108" s="98"/>
      <c r="S108" s="88"/>
      <c r="T108" s="52"/>
      <c r="U108" s="98"/>
      <c r="V108" s="88"/>
      <c r="W108" s="52"/>
      <c r="X108" s="98"/>
      <c r="Y108" s="88"/>
      <c r="Z108" s="9"/>
      <c r="AA108" s="102"/>
      <c r="AB108" s="99"/>
      <c r="AC108" s="88"/>
      <c r="AD108" s="5">
        <f t="shared" ref="AD108" si="211">SUM(K108,L108,N108,O108,Q108,R108,T108,U108,W108,X108)</f>
        <v>0</v>
      </c>
      <c r="AE108" s="5"/>
      <c r="AF108" s="1"/>
      <c r="AG108" s="136">
        <f t="shared" ref="AG108" si="212">K108*G108</f>
        <v>0</v>
      </c>
      <c r="AH108" s="136">
        <f t="shared" ref="AH108" si="213">N108*G108</f>
        <v>0</v>
      </c>
      <c r="AI108" s="136">
        <f t="shared" ref="AI108" si="214">Q108*G108</f>
        <v>0</v>
      </c>
      <c r="AJ108" s="136">
        <f t="shared" ref="AJ108" si="215">T108*G108</f>
        <v>0</v>
      </c>
      <c r="AK108" s="136">
        <f t="shared" ref="AK108" si="216">W108*G108</f>
        <v>0</v>
      </c>
    </row>
    <row r="109" spans="1:37" ht="11" x14ac:dyDescent="0.15">
      <c r="A109" s="105" t="s">
        <v>228</v>
      </c>
      <c r="B109" s="188" t="s">
        <v>229</v>
      </c>
      <c r="C109" s="189"/>
      <c r="D109" s="190"/>
      <c r="E109" s="191">
        <v>8.33</v>
      </c>
      <c r="F109" s="192"/>
      <c r="G109" s="109">
        <v>49.98</v>
      </c>
      <c r="H109" s="11"/>
      <c r="I109" s="53" t="s">
        <v>230</v>
      </c>
      <c r="J109" s="97"/>
      <c r="K109" s="52"/>
      <c r="L109" s="98">
        <f>IF(OR($N$20="YES",$N$21="YES"),(K109),(0))</f>
        <v>0</v>
      </c>
      <c r="M109" s="88"/>
      <c r="N109" s="52"/>
      <c r="O109" s="98">
        <f>IF(OR($N$20="YES",$N$21="YES"),(N109),(0))</f>
        <v>0</v>
      </c>
      <c r="P109" s="88"/>
      <c r="Q109" s="52"/>
      <c r="R109" s="98">
        <f>IF(OR($N$20="YES",$N$21="YES"),(Q109),(0))</f>
        <v>0</v>
      </c>
      <c r="S109" s="88"/>
      <c r="T109" s="52"/>
      <c r="U109" s="98">
        <f>IF(OR($N$20="YES",$N$21="YES"),(T109),(0))</f>
        <v>0</v>
      </c>
      <c r="V109" s="88"/>
      <c r="W109" s="52"/>
      <c r="X109" s="98">
        <f>IF(OR($N$20="YES",$N$21="YES"),(W109),(0))</f>
        <v>0</v>
      </c>
      <c r="Y109" s="88"/>
      <c r="Z109" s="9"/>
      <c r="AA109" s="102"/>
      <c r="AB109" s="99"/>
      <c r="AC109" s="88"/>
      <c r="AD109" s="5">
        <f t="shared" ref="AD109:AD110" si="217">SUM(K109,L109,N109,O109,Q109,R109,T109,U109,W109,X109)</f>
        <v>0</v>
      </c>
      <c r="AE109" s="5"/>
      <c r="AF109" s="1"/>
      <c r="AG109" s="136">
        <f>K109*G109</f>
        <v>0</v>
      </c>
      <c r="AH109" s="136">
        <f>N109*G109</f>
        <v>0</v>
      </c>
      <c r="AI109" s="136">
        <f>Q109*G109</f>
        <v>0</v>
      </c>
      <c r="AJ109" s="136">
        <f>T109*G109</f>
        <v>0</v>
      </c>
      <c r="AK109" s="136">
        <f>W109*G109</f>
        <v>0</v>
      </c>
    </row>
    <row r="110" spans="1:37" ht="11" x14ac:dyDescent="0.15">
      <c r="A110" s="105" t="s">
        <v>231</v>
      </c>
      <c r="B110" s="188" t="s">
        <v>232</v>
      </c>
      <c r="C110" s="189"/>
      <c r="D110" s="190"/>
      <c r="E110" s="191">
        <v>8.9700000000000006</v>
      </c>
      <c r="F110" s="192"/>
      <c r="G110" s="109">
        <v>53.82</v>
      </c>
      <c r="H110" s="11"/>
      <c r="I110" s="53" t="s">
        <v>233</v>
      </c>
      <c r="J110" s="97"/>
      <c r="K110" s="52"/>
      <c r="L110" s="98">
        <f>IF(OR($N$20="YES",$N$21="YES"),(K110),(0))</f>
        <v>0</v>
      </c>
      <c r="M110" s="88"/>
      <c r="N110" s="52"/>
      <c r="O110" s="98">
        <f>IF(OR($N$20="YES",$N$21="YES"),(N110),(0))</f>
        <v>0</v>
      </c>
      <c r="P110" s="88"/>
      <c r="Q110" s="52"/>
      <c r="R110" s="98">
        <f>IF(OR($N$20="YES",$N$21="YES"),(Q110),(0))</f>
        <v>0</v>
      </c>
      <c r="S110" s="88"/>
      <c r="T110" s="52"/>
      <c r="U110" s="98">
        <f>IF(OR($N$20="YES",$N$21="YES"),(T110),(0))</f>
        <v>0</v>
      </c>
      <c r="V110" s="88"/>
      <c r="W110" s="52"/>
      <c r="X110" s="98">
        <f>IF(OR($N$20="YES",$N$21="YES"),(W110),(0))</f>
        <v>0</v>
      </c>
      <c r="Y110" s="88"/>
      <c r="Z110" s="9"/>
      <c r="AA110" s="102"/>
      <c r="AB110" s="99"/>
      <c r="AC110" s="88"/>
      <c r="AD110" s="5">
        <f t="shared" si="217"/>
        <v>0</v>
      </c>
      <c r="AE110" s="5"/>
      <c r="AF110" s="1"/>
      <c r="AG110" s="136">
        <f>K110*G110</f>
        <v>0</v>
      </c>
      <c r="AH110" s="136">
        <f>N110*G110</f>
        <v>0</v>
      </c>
      <c r="AI110" s="136">
        <f>Q110*G110</f>
        <v>0</v>
      </c>
      <c r="AJ110" s="136">
        <f>T110*G110</f>
        <v>0</v>
      </c>
      <c r="AK110" s="136">
        <f>W110*G110</f>
        <v>0</v>
      </c>
    </row>
    <row r="111" spans="1:37" ht="11" x14ac:dyDescent="0.15">
      <c r="A111" s="105" t="s">
        <v>234</v>
      </c>
      <c r="B111" s="188" t="s">
        <v>235</v>
      </c>
      <c r="C111" s="189"/>
      <c r="D111" s="190"/>
      <c r="E111" s="191">
        <v>8.99</v>
      </c>
      <c r="F111" s="192"/>
      <c r="G111" s="109">
        <v>35.96</v>
      </c>
      <c r="H111" s="11"/>
      <c r="I111" s="110" t="s">
        <v>236</v>
      </c>
      <c r="J111" s="97"/>
      <c r="K111" s="52"/>
      <c r="L111" s="98">
        <f>IF(OR($N$20="YES",$N$21="YES"),(K111),(0))</f>
        <v>0</v>
      </c>
      <c r="M111" s="88"/>
      <c r="N111" s="52"/>
      <c r="O111" s="98">
        <f>IF(OR($N$20="YES",$N$21="YES"),(N111),(0))</f>
        <v>0</v>
      </c>
      <c r="P111" s="88"/>
      <c r="Q111" s="52"/>
      <c r="R111" s="98">
        <f>IF(OR($N$20="YES",$N$21="YES"),(Q111),(0))</f>
        <v>0</v>
      </c>
      <c r="S111" s="88"/>
      <c r="T111" s="52"/>
      <c r="U111" s="98">
        <f>IF(OR($N$20="YES",$N$21="YES"),(T111),(0))</f>
        <v>0</v>
      </c>
      <c r="V111" s="88"/>
      <c r="W111" s="52"/>
      <c r="X111" s="98">
        <f>IF(OR($N$20="YES",$N$21="YES"),(W111),(0))</f>
        <v>0</v>
      </c>
      <c r="Y111" s="88"/>
      <c r="Z111" s="9"/>
      <c r="AA111" s="102"/>
      <c r="AB111" s="99"/>
      <c r="AC111" s="88"/>
      <c r="AD111" s="5">
        <f>SUM(K111,L111,N111,O111,Q111,R111,T111,U111,W111,X111)</f>
        <v>0</v>
      </c>
      <c r="AE111" s="5"/>
      <c r="AF111" s="1"/>
      <c r="AG111" s="136">
        <f>K111*G111</f>
        <v>0</v>
      </c>
      <c r="AH111" s="136">
        <f>N111*G111</f>
        <v>0</v>
      </c>
      <c r="AI111" s="136">
        <f>Q111*G111</f>
        <v>0</v>
      </c>
      <c r="AJ111" s="136">
        <f>T111*G111</f>
        <v>0</v>
      </c>
      <c r="AK111" s="136">
        <f>W111*G111</f>
        <v>0</v>
      </c>
    </row>
    <row r="112" spans="1:37" ht="11" x14ac:dyDescent="0.15">
      <c r="A112" s="105" t="s">
        <v>237</v>
      </c>
      <c r="B112" s="188" t="s">
        <v>238</v>
      </c>
      <c r="C112" s="189"/>
      <c r="D112" s="190"/>
      <c r="E112" s="191">
        <v>5.45</v>
      </c>
      <c r="F112" s="192"/>
      <c r="G112" s="109">
        <v>21.8</v>
      </c>
      <c r="H112" s="119"/>
      <c r="I112" s="116" t="s">
        <v>239</v>
      </c>
      <c r="J112" s="97"/>
      <c r="K112" s="111"/>
      <c r="L112" s="98">
        <f>IF(OR($N$20="YES",$N$21="YES"),(K112),(0))</f>
        <v>0</v>
      </c>
      <c r="M112" s="88"/>
      <c r="N112" s="111"/>
      <c r="O112" s="98">
        <f>IF(OR($N$20="YES",$N$21="YES"),(N112),(0))</f>
        <v>0</v>
      </c>
      <c r="P112" s="88"/>
      <c r="Q112" s="111"/>
      <c r="R112" s="98">
        <f>IF(OR($N$20="YES",$N$21="YES"),(Q112),(0))</f>
        <v>0</v>
      </c>
      <c r="S112" s="88"/>
      <c r="T112" s="111"/>
      <c r="U112" s="98">
        <f>IF(OR($N$20="YES",$N$21="YES"),(T112),(0))</f>
        <v>0</v>
      </c>
      <c r="V112" s="88"/>
      <c r="W112" s="111"/>
      <c r="X112" s="98">
        <f>IF(OR($N$20="YES",$N$21="YES"),(W112),(0))</f>
        <v>0</v>
      </c>
      <c r="Y112" s="88"/>
      <c r="Z112" s="9"/>
      <c r="AA112" s="102"/>
      <c r="AB112" s="99"/>
      <c r="AC112" s="88"/>
      <c r="AD112" s="5">
        <f>SUM(K112,L112,N112,O112,Q112,R112,T112,U112,W112,X112)</f>
        <v>0</v>
      </c>
      <c r="AE112" s="5"/>
      <c r="AF112" s="1"/>
      <c r="AG112" s="136">
        <f>K112*G112</f>
        <v>0</v>
      </c>
      <c r="AH112" s="136">
        <f>N112*G112</f>
        <v>0</v>
      </c>
      <c r="AI112" s="136">
        <f>Q112*G112</f>
        <v>0</v>
      </c>
      <c r="AJ112" s="136">
        <f>T112*G112</f>
        <v>0</v>
      </c>
      <c r="AK112" s="136">
        <f>W112*G112</f>
        <v>0</v>
      </c>
    </row>
    <row r="113" spans="1:37" ht="11" x14ac:dyDescent="0.15">
      <c r="A113" s="105" t="s">
        <v>240</v>
      </c>
      <c r="B113" s="188" t="s">
        <v>241</v>
      </c>
      <c r="C113" s="189"/>
      <c r="D113" s="190"/>
      <c r="E113" s="191">
        <v>5.45</v>
      </c>
      <c r="F113" s="192"/>
      <c r="G113" s="109">
        <v>21.8</v>
      </c>
      <c r="H113" s="120"/>
      <c r="I113" s="53" t="s">
        <v>242</v>
      </c>
      <c r="J113" s="118"/>
      <c r="K113" s="52"/>
      <c r="L113" s="98">
        <f>IF(OR($N$20="YES",$N$21="YES"),(K113),(0))</f>
        <v>0</v>
      </c>
      <c r="M113" s="95"/>
      <c r="N113" s="52"/>
      <c r="O113" s="98">
        <f>IF(OR($N$20="YES",$N$21="YES"),(N113),(0))</f>
        <v>0</v>
      </c>
      <c r="P113" s="95"/>
      <c r="Q113" s="52"/>
      <c r="R113" s="98">
        <f>IF(OR($N$20="YES",$N$21="YES"),(Q113),(0))</f>
        <v>0</v>
      </c>
      <c r="S113" s="95"/>
      <c r="T113" s="52"/>
      <c r="U113" s="98">
        <f>IF(OR($N$20="YES",$N$21="YES"),(T113),(0))</f>
        <v>0</v>
      </c>
      <c r="V113" s="95"/>
      <c r="W113" s="52"/>
      <c r="X113" s="98">
        <f>IF(OR($N$20="YES",$N$21="YES"),(W113),(0))</f>
        <v>0</v>
      </c>
      <c r="Y113" s="88"/>
      <c r="Z113" s="9"/>
      <c r="AA113" s="102"/>
      <c r="AB113" s="99"/>
      <c r="AC113" s="88"/>
      <c r="AD113" s="5">
        <f>SUM(K113,L113,N113,O113,Q113,R113,T113,U113,W113,X113)</f>
        <v>0</v>
      </c>
      <c r="AE113" s="5"/>
      <c r="AF113" s="1"/>
      <c r="AG113" s="136">
        <f>K113*G113</f>
        <v>0</v>
      </c>
      <c r="AH113" s="136">
        <f>N113*G113</f>
        <v>0</v>
      </c>
      <c r="AI113" s="136">
        <f>Q113*G113</f>
        <v>0</v>
      </c>
      <c r="AJ113" s="136">
        <f>T113*G113</f>
        <v>0</v>
      </c>
      <c r="AK113" s="136">
        <f>W113*G113</f>
        <v>0</v>
      </c>
    </row>
    <row r="114" spans="1:37" ht="11" customHeight="1" x14ac:dyDescent="0.15">
      <c r="A114" s="172" t="s">
        <v>243</v>
      </c>
      <c r="B114" s="59"/>
      <c r="C114" s="7"/>
      <c r="E114" s="3"/>
      <c r="F114" s="3"/>
      <c r="G114" s="174"/>
      <c r="H114" s="3"/>
      <c r="I114" s="6"/>
      <c r="J114" s="5"/>
      <c r="K114" s="5"/>
      <c r="L114" s="5"/>
      <c r="M114" s="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178"/>
      <c r="Y114" s="55"/>
      <c r="Z114" s="55"/>
      <c r="AA114" s="1"/>
      <c r="AB114" s="4"/>
      <c r="AC114" s="4"/>
      <c r="AD114" s="5">
        <f>SUM(AD115:AD131)</f>
        <v>0</v>
      </c>
      <c r="AE114" s="55"/>
      <c r="AF114" s="1"/>
      <c r="AG114" s="136"/>
      <c r="AH114" s="136"/>
      <c r="AI114" s="136"/>
      <c r="AJ114" s="136"/>
      <c r="AK114" s="136"/>
    </row>
    <row r="115" spans="1:37" ht="11" x14ac:dyDescent="0.15">
      <c r="A115" s="105" t="s">
        <v>244</v>
      </c>
      <c r="B115" s="188" t="s">
        <v>245</v>
      </c>
      <c r="C115" s="189"/>
      <c r="D115" s="190"/>
      <c r="E115" s="191">
        <v>8.33</v>
      </c>
      <c r="F115" s="192"/>
      <c r="G115" s="109">
        <v>49.98</v>
      </c>
      <c r="H115" s="11"/>
      <c r="I115" s="53" t="s">
        <v>246</v>
      </c>
      <c r="J115" s="97"/>
      <c r="K115" s="52"/>
      <c r="L115" s="98"/>
      <c r="M115" s="88"/>
      <c r="N115" s="52"/>
      <c r="O115" s="98"/>
      <c r="P115" s="88"/>
      <c r="Q115" s="52"/>
      <c r="R115" s="98"/>
      <c r="S115" s="88"/>
      <c r="T115" s="52"/>
      <c r="U115" s="98"/>
      <c r="V115" s="88"/>
      <c r="W115" s="52"/>
      <c r="X115" s="98"/>
      <c r="Y115" s="88"/>
      <c r="Z115" s="9"/>
      <c r="AA115" s="102"/>
      <c r="AB115" s="99"/>
      <c r="AC115" s="88"/>
      <c r="AD115" s="5">
        <f t="shared" ref="AD115:AD122" si="218">SUM(K115,L115,N115,O115,Q115,R115,T115,U115,W115,X115)</f>
        <v>0</v>
      </c>
      <c r="AE115" s="5"/>
      <c r="AF115" s="1"/>
      <c r="AG115" s="136">
        <f t="shared" ref="AG115:AG122" si="219">K115*G115</f>
        <v>0</v>
      </c>
      <c r="AH115" s="136">
        <f t="shared" ref="AH115:AH122" si="220">N115*G115</f>
        <v>0</v>
      </c>
      <c r="AI115" s="136">
        <f t="shared" ref="AI115:AI122" si="221">Q115*G115</f>
        <v>0</v>
      </c>
      <c r="AJ115" s="136">
        <f t="shared" ref="AJ115:AJ122" si="222">T115*G115</f>
        <v>0</v>
      </c>
      <c r="AK115" s="136">
        <f t="shared" ref="AK115:AK122" si="223">W115*G115</f>
        <v>0</v>
      </c>
    </row>
    <row r="116" spans="1:37" ht="11" x14ac:dyDescent="0.15">
      <c r="A116" s="175" t="s">
        <v>247</v>
      </c>
      <c r="B116" s="275" t="s">
        <v>245</v>
      </c>
      <c r="C116" s="276"/>
      <c r="D116" s="277"/>
      <c r="E116" s="213">
        <v>8.33</v>
      </c>
      <c r="F116" s="214"/>
      <c r="G116" s="176">
        <v>49.98</v>
      </c>
      <c r="H116" s="11"/>
      <c r="I116" s="116" t="s">
        <v>248</v>
      </c>
      <c r="J116" s="97"/>
      <c r="K116" s="117"/>
      <c r="L116" s="177"/>
      <c r="M116" s="88"/>
      <c r="N116" s="117"/>
      <c r="O116" s="177"/>
      <c r="P116" s="88"/>
      <c r="Q116" s="117"/>
      <c r="R116" s="177"/>
      <c r="S116" s="88"/>
      <c r="T116" s="117"/>
      <c r="U116" s="177"/>
      <c r="V116" s="88"/>
      <c r="W116" s="117"/>
      <c r="X116" s="177"/>
      <c r="Y116" s="88"/>
      <c r="Z116" s="9"/>
      <c r="AA116" s="102"/>
      <c r="AB116" s="99"/>
      <c r="AC116" s="88"/>
      <c r="AD116" s="5">
        <f t="shared" si="218"/>
        <v>0</v>
      </c>
      <c r="AE116" s="5"/>
      <c r="AF116" s="1"/>
      <c r="AG116" s="136">
        <f t="shared" si="219"/>
        <v>0</v>
      </c>
      <c r="AH116" s="136">
        <f t="shared" si="220"/>
        <v>0</v>
      </c>
      <c r="AI116" s="136">
        <f t="shared" si="221"/>
        <v>0</v>
      </c>
      <c r="AJ116" s="136">
        <f t="shared" si="222"/>
        <v>0</v>
      </c>
      <c r="AK116" s="136">
        <f t="shared" si="223"/>
        <v>0</v>
      </c>
    </row>
    <row r="117" spans="1:37" ht="11" x14ac:dyDescent="0.15">
      <c r="A117" s="105" t="s">
        <v>249</v>
      </c>
      <c r="B117" s="188" t="s">
        <v>229</v>
      </c>
      <c r="C117" s="189"/>
      <c r="D117" s="190"/>
      <c r="E117" s="191">
        <v>8.33</v>
      </c>
      <c r="F117" s="192"/>
      <c r="G117" s="109">
        <v>49.98</v>
      </c>
      <c r="H117" s="11"/>
      <c r="I117" s="53" t="s">
        <v>250</v>
      </c>
      <c r="J117" s="97"/>
      <c r="K117" s="52"/>
      <c r="L117" s="98"/>
      <c r="M117" s="88"/>
      <c r="N117" s="52"/>
      <c r="O117" s="98"/>
      <c r="P117" s="88"/>
      <c r="Q117" s="52"/>
      <c r="R117" s="98"/>
      <c r="S117" s="88"/>
      <c r="T117" s="52"/>
      <c r="U117" s="98"/>
      <c r="V117" s="88"/>
      <c r="W117" s="52"/>
      <c r="X117" s="98"/>
      <c r="Y117" s="88"/>
      <c r="Z117" s="9"/>
      <c r="AA117" s="102"/>
      <c r="AB117" s="99"/>
      <c r="AC117" s="88"/>
      <c r="AD117" s="5">
        <f t="shared" si="218"/>
        <v>0</v>
      </c>
      <c r="AE117" s="5"/>
      <c r="AF117" s="1"/>
      <c r="AG117" s="136">
        <f t="shared" si="219"/>
        <v>0</v>
      </c>
      <c r="AH117" s="136">
        <f t="shared" si="220"/>
        <v>0</v>
      </c>
      <c r="AI117" s="136">
        <f t="shared" si="221"/>
        <v>0</v>
      </c>
      <c r="AJ117" s="136">
        <f t="shared" si="222"/>
        <v>0</v>
      </c>
      <c r="AK117" s="136">
        <f t="shared" si="223"/>
        <v>0</v>
      </c>
    </row>
    <row r="118" spans="1:37" ht="11" x14ac:dyDescent="0.15">
      <c r="A118" s="105" t="s">
        <v>251</v>
      </c>
      <c r="B118" s="188" t="s">
        <v>245</v>
      </c>
      <c r="C118" s="189"/>
      <c r="D118" s="190"/>
      <c r="E118" s="213">
        <v>8.33</v>
      </c>
      <c r="F118" s="214"/>
      <c r="G118" s="109">
        <v>49.98</v>
      </c>
      <c r="H118" s="119"/>
      <c r="I118" s="53" t="s">
        <v>252</v>
      </c>
      <c r="J118" s="97"/>
      <c r="K118" s="111"/>
      <c r="L118" s="98"/>
      <c r="M118" s="88"/>
      <c r="N118" s="111"/>
      <c r="O118" s="98"/>
      <c r="P118" s="88"/>
      <c r="Q118" s="111"/>
      <c r="R118" s="98"/>
      <c r="S118" s="88"/>
      <c r="T118" s="111"/>
      <c r="U118" s="98"/>
      <c r="V118" s="88"/>
      <c r="W118" s="111"/>
      <c r="X118" s="98"/>
      <c r="Y118" s="88"/>
      <c r="Z118" s="9"/>
      <c r="AA118" s="102"/>
      <c r="AB118" s="99"/>
      <c r="AC118" s="88"/>
      <c r="AD118" s="5">
        <f t="shared" si="218"/>
        <v>0</v>
      </c>
      <c r="AE118" s="5"/>
      <c r="AF118" s="1"/>
      <c r="AG118" s="136">
        <f t="shared" si="219"/>
        <v>0</v>
      </c>
      <c r="AH118" s="136">
        <f t="shared" si="220"/>
        <v>0</v>
      </c>
      <c r="AI118" s="136">
        <f t="shared" si="221"/>
        <v>0</v>
      </c>
      <c r="AJ118" s="136">
        <f t="shared" si="222"/>
        <v>0</v>
      </c>
      <c r="AK118" s="136">
        <f t="shared" si="223"/>
        <v>0</v>
      </c>
    </row>
    <row r="119" spans="1:37" ht="11" x14ac:dyDescent="0.15">
      <c r="A119" s="105" t="s">
        <v>253</v>
      </c>
      <c r="B119" s="188" t="s">
        <v>245</v>
      </c>
      <c r="C119" s="189"/>
      <c r="D119" s="190"/>
      <c r="E119" s="213">
        <v>8.33</v>
      </c>
      <c r="F119" s="214"/>
      <c r="G119" s="109">
        <v>49.98</v>
      </c>
      <c r="H119" s="119"/>
      <c r="I119" s="53" t="s">
        <v>254</v>
      </c>
      <c r="J119" s="97"/>
      <c r="K119" s="111"/>
      <c r="L119" s="98"/>
      <c r="M119" s="88"/>
      <c r="N119" s="111"/>
      <c r="O119" s="98"/>
      <c r="P119" s="88"/>
      <c r="Q119" s="111"/>
      <c r="R119" s="98"/>
      <c r="S119" s="88"/>
      <c r="T119" s="111"/>
      <c r="U119" s="98"/>
      <c r="V119" s="88"/>
      <c r="W119" s="111"/>
      <c r="X119" s="98"/>
      <c r="Y119" s="88"/>
      <c r="Z119" s="9"/>
      <c r="AA119" s="102"/>
      <c r="AB119" s="99"/>
      <c r="AC119" s="88"/>
      <c r="AD119" s="5">
        <f t="shared" si="218"/>
        <v>0</v>
      </c>
      <c r="AE119" s="5"/>
      <c r="AF119" s="1"/>
      <c r="AG119" s="136">
        <f t="shared" si="219"/>
        <v>0</v>
      </c>
      <c r="AH119" s="136">
        <f t="shared" si="220"/>
        <v>0</v>
      </c>
      <c r="AI119" s="136">
        <f t="shared" si="221"/>
        <v>0</v>
      </c>
      <c r="AJ119" s="136">
        <f t="shared" si="222"/>
        <v>0</v>
      </c>
      <c r="AK119" s="136">
        <f t="shared" si="223"/>
        <v>0</v>
      </c>
    </row>
    <row r="120" spans="1:37" ht="11" x14ac:dyDescent="0.15">
      <c r="A120" s="105" t="s">
        <v>255</v>
      </c>
      <c r="B120" s="188" t="s">
        <v>245</v>
      </c>
      <c r="C120" s="189"/>
      <c r="D120" s="190"/>
      <c r="E120" s="213">
        <v>8.33</v>
      </c>
      <c r="F120" s="214"/>
      <c r="G120" s="109">
        <v>49.98</v>
      </c>
      <c r="H120" s="119"/>
      <c r="I120" s="53" t="s">
        <v>256</v>
      </c>
      <c r="J120" s="97"/>
      <c r="K120" s="111"/>
      <c r="L120" s="98"/>
      <c r="M120" s="88"/>
      <c r="N120" s="111"/>
      <c r="O120" s="98"/>
      <c r="P120" s="88"/>
      <c r="Q120" s="111"/>
      <c r="R120" s="98"/>
      <c r="S120" s="88"/>
      <c r="T120" s="111"/>
      <c r="U120" s="98"/>
      <c r="V120" s="88"/>
      <c r="W120" s="111"/>
      <c r="X120" s="98"/>
      <c r="Y120" s="88"/>
      <c r="Z120" s="9"/>
      <c r="AA120" s="102"/>
      <c r="AB120" s="99"/>
      <c r="AC120" s="88"/>
      <c r="AD120" s="5">
        <f t="shared" si="218"/>
        <v>0</v>
      </c>
      <c r="AE120" s="5"/>
      <c r="AF120" s="1"/>
      <c r="AG120" s="136">
        <f t="shared" si="219"/>
        <v>0</v>
      </c>
      <c r="AH120" s="136">
        <f t="shared" si="220"/>
        <v>0</v>
      </c>
      <c r="AI120" s="136">
        <f t="shared" si="221"/>
        <v>0</v>
      </c>
      <c r="AJ120" s="136">
        <f t="shared" si="222"/>
        <v>0</v>
      </c>
      <c r="AK120" s="136">
        <f t="shared" si="223"/>
        <v>0</v>
      </c>
    </row>
    <row r="121" spans="1:37" ht="11" x14ac:dyDescent="0.15">
      <c r="A121" s="105" t="s">
        <v>257</v>
      </c>
      <c r="B121" s="188" t="s">
        <v>245</v>
      </c>
      <c r="C121" s="189"/>
      <c r="D121" s="190"/>
      <c r="E121" s="213">
        <v>8.33</v>
      </c>
      <c r="F121" s="214"/>
      <c r="G121" s="109">
        <v>49.98</v>
      </c>
      <c r="H121" s="11"/>
      <c r="I121" s="53" t="s">
        <v>258</v>
      </c>
      <c r="J121" s="97"/>
      <c r="K121" s="52"/>
      <c r="L121" s="98"/>
      <c r="M121" s="88"/>
      <c r="N121" s="52"/>
      <c r="O121" s="98"/>
      <c r="P121" s="88"/>
      <c r="Q121" s="52"/>
      <c r="R121" s="98"/>
      <c r="S121" s="88"/>
      <c r="T121" s="52"/>
      <c r="U121" s="98"/>
      <c r="V121" s="88"/>
      <c r="W121" s="52"/>
      <c r="X121" s="98"/>
      <c r="Y121" s="88"/>
      <c r="Z121" s="9"/>
      <c r="AA121" s="102"/>
      <c r="AB121" s="99"/>
      <c r="AC121" s="88"/>
      <c r="AD121" s="5">
        <f t="shared" si="218"/>
        <v>0</v>
      </c>
      <c r="AE121" s="5"/>
      <c r="AF121" s="1"/>
      <c r="AG121" s="136">
        <f t="shared" si="219"/>
        <v>0</v>
      </c>
      <c r="AH121" s="136">
        <f t="shared" si="220"/>
        <v>0</v>
      </c>
      <c r="AI121" s="136">
        <f t="shared" si="221"/>
        <v>0</v>
      </c>
      <c r="AJ121" s="136">
        <f t="shared" si="222"/>
        <v>0</v>
      </c>
      <c r="AK121" s="136">
        <f t="shared" si="223"/>
        <v>0</v>
      </c>
    </row>
    <row r="122" spans="1:37" ht="10" customHeight="1" x14ac:dyDescent="0.15">
      <c r="A122" s="105" t="s">
        <v>259</v>
      </c>
      <c r="B122" s="188" t="s">
        <v>245</v>
      </c>
      <c r="C122" s="189"/>
      <c r="D122" s="190"/>
      <c r="E122" s="191">
        <v>8.75</v>
      </c>
      <c r="F122" s="192"/>
      <c r="G122" s="109">
        <v>52.5</v>
      </c>
      <c r="H122" s="11"/>
      <c r="I122" s="53" t="s">
        <v>260</v>
      </c>
      <c r="J122" s="97"/>
      <c r="K122" s="52"/>
      <c r="L122" s="98"/>
      <c r="M122" s="88"/>
      <c r="N122" s="52"/>
      <c r="O122" s="98"/>
      <c r="P122" s="88"/>
      <c r="Q122" s="52"/>
      <c r="R122" s="98"/>
      <c r="S122" s="88"/>
      <c r="T122" s="52"/>
      <c r="U122" s="98"/>
      <c r="V122" s="88"/>
      <c r="W122" s="52"/>
      <c r="X122" s="98"/>
      <c r="Y122" s="88"/>
      <c r="Z122" s="9"/>
      <c r="AA122" s="102"/>
      <c r="AB122" s="99"/>
      <c r="AC122" s="88"/>
      <c r="AD122" s="5">
        <f t="shared" si="218"/>
        <v>0</v>
      </c>
      <c r="AE122" s="5"/>
      <c r="AF122" s="1"/>
      <c r="AG122" s="136">
        <f t="shared" si="219"/>
        <v>0</v>
      </c>
      <c r="AH122" s="136">
        <f t="shared" si="220"/>
        <v>0</v>
      </c>
      <c r="AI122" s="136">
        <f t="shared" si="221"/>
        <v>0</v>
      </c>
      <c r="AJ122" s="136">
        <f t="shared" si="222"/>
        <v>0</v>
      </c>
      <c r="AK122" s="136">
        <f t="shared" si="223"/>
        <v>0</v>
      </c>
    </row>
    <row r="123" spans="1:37" ht="10" customHeight="1" x14ac:dyDescent="0.15">
      <c r="A123" s="105" t="s">
        <v>261</v>
      </c>
      <c r="B123" s="188" t="s">
        <v>245</v>
      </c>
      <c r="C123" s="189"/>
      <c r="D123" s="190"/>
      <c r="E123" s="191">
        <v>8.33</v>
      </c>
      <c r="F123" s="192"/>
      <c r="G123" s="109">
        <v>49.98</v>
      </c>
      <c r="H123" s="11"/>
      <c r="I123" s="53" t="s">
        <v>262</v>
      </c>
      <c r="J123" s="97"/>
      <c r="K123" s="52"/>
      <c r="L123" s="98"/>
      <c r="M123" s="88"/>
      <c r="N123" s="52"/>
      <c r="O123" s="98"/>
      <c r="P123" s="88"/>
      <c r="Q123" s="52"/>
      <c r="R123" s="98"/>
      <c r="S123" s="88"/>
      <c r="T123" s="52"/>
      <c r="U123" s="98"/>
      <c r="V123" s="88"/>
      <c r="W123" s="52"/>
      <c r="X123" s="98"/>
      <c r="Y123" s="88"/>
      <c r="Z123" s="9"/>
      <c r="AA123" s="102"/>
      <c r="AB123" s="99"/>
      <c r="AC123" s="88"/>
      <c r="AD123" s="5">
        <f t="shared" ref="AD123" si="224">SUM(K123,L123,N123,O123,Q123,R123,T123,U123,W123,X123)</f>
        <v>0</v>
      </c>
      <c r="AE123" s="5"/>
      <c r="AF123" s="1"/>
      <c r="AG123" s="136">
        <f t="shared" ref="AG123" si="225">K123*G123</f>
        <v>0</v>
      </c>
      <c r="AH123" s="136">
        <f t="shared" ref="AH123" si="226">N123*G123</f>
        <v>0</v>
      </c>
      <c r="AI123" s="136">
        <f t="shared" ref="AI123" si="227">Q123*G123</f>
        <v>0</v>
      </c>
      <c r="AJ123" s="136">
        <f t="shared" ref="AJ123" si="228">T123*G123</f>
        <v>0</v>
      </c>
      <c r="AK123" s="136">
        <f t="shared" ref="AK123" si="229">W123*G123</f>
        <v>0</v>
      </c>
    </row>
    <row r="124" spans="1:37" ht="10" customHeight="1" x14ac:dyDescent="0.15">
      <c r="A124" s="105" t="s">
        <v>263</v>
      </c>
      <c r="B124" s="188" t="s">
        <v>229</v>
      </c>
      <c r="C124" s="189"/>
      <c r="D124" s="190"/>
      <c r="E124" s="191">
        <v>8.9700000000000006</v>
      </c>
      <c r="F124" s="192"/>
      <c r="G124" s="109">
        <v>53.82</v>
      </c>
      <c r="H124" s="11"/>
      <c r="I124" s="53" t="s">
        <v>264</v>
      </c>
      <c r="J124" s="97"/>
      <c r="K124" s="52"/>
      <c r="L124" s="98"/>
      <c r="M124" s="88"/>
      <c r="N124" s="52"/>
      <c r="O124" s="98"/>
      <c r="P124" s="88"/>
      <c r="Q124" s="52"/>
      <c r="R124" s="98"/>
      <c r="S124" s="88"/>
      <c r="T124" s="52"/>
      <c r="U124" s="98"/>
      <c r="V124" s="88"/>
      <c r="W124" s="52"/>
      <c r="X124" s="98"/>
      <c r="Y124" s="88"/>
      <c r="Z124" s="9"/>
      <c r="AA124" s="102"/>
      <c r="AB124" s="99"/>
      <c r="AC124" s="88"/>
      <c r="AD124" s="5">
        <f t="shared" ref="AD124" si="230">SUM(K124,L124,N124,O124,Q124,R124,T124,U124,W124,X124)</f>
        <v>0</v>
      </c>
      <c r="AE124" s="5"/>
      <c r="AF124" s="1"/>
      <c r="AG124" s="136">
        <f t="shared" ref="AG124" si="231">K124*G124</f>
        <v>0</v>
      </c>
      <c r="AH124" s="136">
        <f t="shared" ref="AH124" si="232">N124*G124</f>
        <v>0</v>
      </c>
      <c r="AI124" s="136">
        <f t="shared" ref="AI124" si="233">Q124*G124</f>
        <v>0</v>
      </c>
      <c r="AJ124" s="136">
        <f t="shared" ref="AJ124" si="234">T124*G124</f>
        <v>0</v>
      </c>
      <c r="AK124" s="136">
        <f t="shared" ref="AK124" si="235">W124*G124</f>
        <v>0</v>
      </c>
    </row>
    <row r="125" spans="1:37" ht="10" customHeight="1" x14ac:dyDescent="0.15">
      <c r="A125" s="105" t="s">
        <v>265</v>
      </c>
      <c r="B125" s="188" t="s">
        <v>266</v>
      </c>
      <c r="C125" s="189"/>
      <c r="D125" s="190"/>
      <c r="E125" s="191">
        <v>9.61</v>
      </c>
      <c r="F125" s="192"/>
      <c r="G125" s="109">
        <v>57.66</v>
      </c>
      <c r="H125" s="11"/>
      <c r="I125" s="53" t="s">
        <v>267</v>
      </c>
      <c r="J125" s="97"/>
      <c r="K125" s="52"/>
      <c r="L125" s="98"/>
      <c r="M125" s="88"/>
      <c r="N125" s="52"/>
      <c r="O125" s="98"/>
      <c r="P125" s="88"/>
      <c r="Q125" s="52"/>
      <c r="R125" s="98"/>
      <c r="S125" s="88"/>
      <c r="T125" s="52"/>
      <c r="U125" s="98"/>
      <c r="V125" s="88"/>
      <c r="W125" s="52"/>
      <c r="X125" s="98"/>
      <c r="Y125" s="88"/>
      <c r="Z125" s="9"/>
      <c r="AA125" s="102"/>
      <c r="AB125" s="99"/>
      <c r="AC125" s="88"/>
      <c r="AD125" s="5">
        <f t="shared" ref="AD125" si="236">SUM(K125,L125,N125,O125,Q125,R125,T125,U125,W125,X125)</f>
        <v>0</v>
      </c>
      <c r="AE125" s="5"/>
      <c r="AF125" s="1"/>
      <c r="AG125" s="136">
        <f t="shared" ref="AG125" si="237">K125*G125</f>
        <v>0</v>
      </c>
      <c r="AH125" s="136">
        <f t="shared" ref="AH125" si="238">N125*G125</f>
        <v>0</v>
      </c>
      <c r="AI125" s="136">
        <f t="shared" ref="AI125" si="239">Q125*G125</f>
        <v>0</v>
      </c>
      <c r="AJ125" s="136">
        <f t="shared" ref="AJ125" si="240">T125*G125</f>
        <v>0</v>
      </c>
      <c r="AK125" s="136">
        <f t="shared" ref="AK125" si="241">W125*G125</f>
        <v>0</v>
      </c>
    </row>
    <row r="126" spans="1:37" ht="11" x14ac:dyDescent="0.15">
      <c r="A126" s="105" t="s">
        <v>268</v>
      </c>
      <c r="B126" s="188" t="s">
        <v>269</v>
      </c>
      <c r="C126" s="189"/>
      <c r="D126" s="190"/>
      <c r="E126" s="191">
        <v>9.61</v>
      </c>
      <c r="F126" s="192"/>
      <c r="G126" s="109">
        <v>57.66</v>
      </c>
      <c r="H126" s="120"/>
      <c r="I126" s="53" t="s">
        <v>270</v>
      </c>
      <c r="J126" s="118"/>
      <c r="K126" s="52"/>
      <c r="L126" s="98"/>
      <c r="M126" s="95"/>
      <c r="N126" s="52"/>
      <c r="O126" s="98"/>
      <c r="P126" s="95"/>
      <c r="Q126" s="52"/>
      <c r="R126" s="98"/>
      <c r="S126" s="95"/>
      <c r="T126" s="52"/>
      <c r="U126" s="98"/>
      <c r="V126" s="95"/>
      <c r="W126" s="52"/>
      <c r="X126" s="98"/>
      <c r="Y126" s="88"/>
      <c r="Z126" s="9"/>
      <c r="AA126" s="102"/>
      <c r="AB126" s="99"/>
      <c r="AC126" s="88"/>
      <c r="AD126" s="5">
        <f t="shared" ref="AD126" si="242">SUM(K126,L126,N126,O126,Q126,R126,T126,U126,W126,X126)</f>
        <v>0</v>
      </c>
      <c r="AE126" s="5"/>
      <c r="AF126" s="1"/>
      <c r="AG126" s="136">
        <f t="shared" ref="AG126" si="243">K126*G126</f>
        <v>0</v>
      </c>
      <c r="AH126" s="136">
        <f t="shared" ref="AH126" si="244">N126*G126</f>
        <v>0</v>
      </c>
      <c r="AI126" s="136">
        <f t="shared" ref="AI126" si="245">Q126*G126</f>
        <v>0</v>
      </c>
      <c r="AJ126" s="136">
        <f t="shared" ref="AJ126" si="246">T126*G126</f>
        <v>0</v>
      </c>
      <c r="AK126" s="136">
        <f t="shared" ref="AK126" si="247">W126*G126</f>
        <v>0</v>
      </c>
    </row>
    <row r="127" spans="1:37" ht="11" customHeight="1" x14ac:dyDescent="0.15">
      <c r="A127" s="105" t="s">
        <v>271</v>
      </c>
      <c r="B127" s="188" t="s">
        <v>272</v>
      </c>
      <c r="C127" s="189"/>
      <c r="D127" s="190"/>
      <c r="E127" s="191">
        <v>8.9700000000000006</v>
      </c>
      <c r="F127" s="192"/>
      <c r="G127" s="109">
        <v>53.82</v>
      </c>
      <c r="H127" s="11"/>
      <c r="I127" s="53" t="s">
        <v>273</v>
      </c>
      <c r="J127" s="97"/>
      <c r="K127" s="52"/>
      <c r="L127" s="98"/>
      <c r="M127" s="88"/>
      <c r="N127" s="52"/>
      <c r="O127" s="98"/>
      <c r="P127" s="88"/>
      <c r="Q127" s="52"/>
      <c r="R127" s="98"/>
      <c r="S127" s="88"/>
      <c r="T127" s="52"/>
      <c r="U127" s="98"/>
      <c r="V127" s="88"/>
      <c r="W127" s="52"/>
      <c r="X127" s="98"/>
      <c r="Y127" s="88"/>
      <c r="Z127" s="9"/>
      <c r="AA127" s="102"/>
      <c r="AB127" s="99"/>
      <c r="AC127" s="88"/>
      <c r="AD127" s="5">
        <f>SUM(K127,L127,N127,O127,Q127,R127,T127,U127,W127,X127)</f>
        <v>0</v>
      </c>
      <c r="AE127" s="5"/>
      <c r="AF127" s="1"/>
      <c r="AG127" s="136">
        <f>K127*G127</f>
        <v>0</v>
      </c>
      <c r="AH127" s="136">
        <f>N127*G127</f>
        <v>0</v>
      </c>
      <c r="AI127" s="136">
        <f>Q127*G127</f>
        <v>0</v>
      </c>
      <c r="AJ127" s="136">
        <f>T127*G127</f>
        <v>0</v>
      </c>
      <c r="AK127" s="136">
        <f>W127*G127</f>
        <v>0</v>
      </c>
    </row>
    <row r="128" spans="1:37" ht="11" customHeight="1" x14ac:dyDescent="0.15">
      <c r="A128" s="105" t="s">
        <v>274</v>
      </c>
      <c r="B128" s="188" t="s">
        <v>272</v>
      </c>
      <c r="C128" s="189"/>
      <c r="D128" s="190"/>
      <c r="E128" s="191">
        <v>8.9700000000000006</v>
      </c>
      <c r="F128" s="192"/>
      <c r="G128" s="109">
        <v>53.82</v>
      </c>
      <c r="H128" s="11"/>
      <c r="I128" s="53" t="s">
        <v>275</v>
      </c>
      <c r="J128" s="97"/>
      <c r="K128" s="52"/>
      <c r="L128" s="98"/>
      <c r="M128" s="88"/>
      <c r="N128" s="52"/>
      <c r="O128" s="98"/>
      <c r="P128" s="88"/>
      <c r="Q128" s="52"/>
      <c r="R128" s="98"/>
      <c r="S128" s="88"/>
      <c r="T128" s="52"/>
      <c r="U128" s="98"/>
      <c r="V128" s="88"/>
      <c r="W128" s="52"/>
      <c r="X128" s="98"/>
      <c r="Y128" s="88"/>
      <c r="Z128" s="9"/>
      <c r="AA128" s="102"/>
      <c r="AB128" s="99"/>
      <c r="AC128" s="88"/>
      <c r="AD128" s="5">
        <f>SUM(K128,L128,N128,O128,Q128,R128,T128,U128,W128,X128)</f>
        <v>0</v>
      </c>
      <c r="AE128" s="5"/>
      <c r="AF128" s="1"/>
      <c r="AG128" s="136">
        <f>K128*G128</f>
        <v>0</v>
      </c>
      <c r="AH128" s="136">
        <f>N128*G128</f>
        <v>0</v>
      </c>
      <c r="AI128" s="136">
        <f>Q128*G128</f>
        <v>0</v>
      </c>
      <c r="AJ128" s="136">
        <f>T128*G128</f>
        <v>0</v>
      </c>
      <c r="AK128" s="136">
        <f>W128*G128</f>
        <v>0</v>
      </c>
    </row>
    <row r="129" spans="1:37" ht="11" customHeight="1" x14ac:dyDescent="0.15">
      <c r="A129" s="105" t="s">
        <v>276</v>
      </c>
      <c r="B129" s="188" t="s">
        <v>272</v>
      </c>
      <c r="C129" s="189"/>
      <c r="D129" s="190"/>
      <c r="E129" s="191">
        <v>8.9700000000000006</v>
      </c>
      <c r="F129" s="192"/>
      <c r="G129" s="109">
        <v>53.82</v>
      </c>
      <c r="H129" s="11"/>
      <c r="I129" s="53" t="s">
        <v>277</v>
      </c>
      <c r="J129" s="97"/>
      <c r="K129" s="52"/>
      <c r="L129" s="98"/>
      <c r="M129" s="88"/>
      <c r="N129" s="52"/>
      <c r="O129" s="98"/>
      <c r="P129" s="88"/>
      <c r="Q129" s="52"/>
      <c r="R129" s="98"/>
      <c r="S129" s="88"/>
      <c r="T129" s="52"/>
      <c r="U129" s="98"/>
      <c r="V129" s="88"/>
      <c r="W129" s="52"/>
      <c r="X129" s="98"/>
      <c r="Y129" s="88"/>
      <c r="Z129" s="9"/>
      <c r="AA129" s="102"/>
      <c r="AB129" s="99"/>
      <c r="AC129" s="88"/>
      <c r="AD129" s="5">
        <f>SUM(K129,L129,N129,O129,Q129,R129,T129,U129,W129,X129)</f>
        <v>0</v>
      </c>
      <c r="AE129" s="5"/>
      <c r="AF129" s="1"/>
      <c r="AG129" s="136">
        <f>K129*G129</f>
        <v>0</v>
      </c>
      <c r="AH129" s="136">
        <f>N129*G129</f>
        <v>0</v>
      </c>
      <c r="AI129" s="136">
        <f>Q129*G129</f>
        <v>0</v>
      </c>
      <c r="AJ129" s="136">
        <f>T129*G129</f>
        <v>0</v>
      </c>
      <c r="AK129" s="136">
        <f>W129*G129</f>
        <v>0</v>
      </c>
    </row>
    <row r="130" spans="1:37" ht="11" x14ac:dyDescent="0.15">
      <c r="A130" s="105" t="s">
        <v>278</v>
      </c>
      <c r="B130" s="188" t="s">
        <v>272</v>
      </c>
      <c r="C130" s="189"/>
      <c r="D130" s="190"/>
      <c r="E130" s="191">
        <v>8.9700000000000006</v>
      </c>
      <c r="F130" s="192"/>
      <c r="G130" s="109">
        <v>53.82</v>
      </c>
      <c r="H130" s="120"/>
      <c r="I130" s="53" t="s">
        <v>279</v>
      </c>
      <c r="J130" s="118"/>
      <c r="K130" s="52"/>
      <c r="L130" s="98"/>
      <c r="M130" s="95"/>
      <c r="N130" s="52"/>
      <c r="O130" s="98"/>
      <c r="P130" s="95"/>
      <c r="Q130" s="52"/>
      <c r="R130" s="98"/>
      <c r="S130" s="95"/>
      <c r="T130" s="52"/>
      <c r="U130" s="98"/>
      <c r="V130" s="95"/>
      <c r="W130" s="52"/>
      <c r="X130" s="98"/>
      <c r="Y130" s="88"/>
      <c r="Z130" s="9"/>
      <c r="AA130" s="102"/>
      <c r="AB130" s="99"/>
      <c r="AC130" s="88"/>
      <c r="AD130" s="5">
        <f t="shared" ref="AD130" si="248">SUM(K130,L130,N130,O130,Q130,R130,T130,U130,W130,X130)</f>
        <v>0</v>
      </c>
      <c r="AE130" s="5"/>
      <c r="AF130" s="1"/>
      <c r="AG130" s="136">
        <f t="shared" ref="AG130" si="249">K130*G130</f>
        <v>0</v>
      </c>
      <c r="AH130" s="136">
        <f t="shared" ref="AH130" si="250">N130*G130</f>
        <v>0</v>
      </c>
      <c r="AI130" s="136">
        <f t="shared" ref="AI130" si="251">Q130*G130</f>
        <v>0</v>
      </c>
      <c r="AJ130" s="136">
        <f t="shared" ref="AJ130" si="252">T130*G130</f>
        <v>0</v>
      </c>
      <c r="AK130" s="136">
        <f t="shared" ref="AK130" si="253">W130*G130</f>
        <v>0</v>
      </c>
    </row>
    <row r="131" spans="1:37" ht="11" x14ac:dyDescent="0.15">
      <c r="A131" s="105" t="s">
        <v>280</v>
      </c>
      <c r="B131" s="188" t="s">
        <v>232</v>
      </c>
      <c r="C131" s="189"/>
      <c r="D131" s="190"/>
      <c r="E131" s="191">
        <v>9.61</v>
      </c>
      <c r="F131" s="192"/>
      <c r="G131" s="109">
        <v>57.66</v>
      </c>
      <c r="H131" s="11"/>
      <c r="I131" s="53" t="s">
        <v>281</v>
      </c>
      <c r="J131" s="97"/>
      <c r="K131" s="52"/>
      <c r="L131" s="98"/>
      <c r="M131" s="88"/>
      <c r="N131" s="52"/>
      <c r="O131" s="98"/>
      <c r="P131" s="88"/>
      <c r="Q131" s="52"/>
      <c r="R131" s="98"/>
      <c r="S131" s="88"/>
      <c r="T131" s="52"/>
      <c r="U131" s="98"/>
      <c r="V131" s="88"/>
      <c r="W131" s="52"/>
      <c r="X131" s="98"/>
      <c r="Y131" s="88"/>
      <c r="Z131" s="9"/>
      <c r="AA131" s="102"/>
      <c r="AB131" s="99"/>
      <c r="AC131" s="88"/>
      <c r="AD131" s="5">
        <f t="shared" ref="AD131" si="254">SUM(K131,L131,N131,O131,Q131,R131,T131,U131,W131,X131)</f>
        <v>0</v>
      </c>
      <c r="AE131" s="5"/>
      <c r="AF131" s="1"/>
      <c r="AG131" s="136">
        <f t="shared" ref="AG131" si="255">K131*G131</f>
        <v>0</v>
      </c>
      <c r="AH131" s="136">
        <f t="shared" ref="AH131" si="256">N131*G131</f>
        <v>0</v>
      </c>
      <c r="AI131" s="136">
        <f t="shared" ref="AI131" si="257">Q131*G131</f>
        <v>0</v>
      </c>
      <c r="AJ131" s="136">
        <f t="shared" ref="AJ131" si="258">T131*G131</f>
        <v>0</v>
      </c>
      <c r="AK131" s="136">
        <f t="shared" ref="AK131" si="259">W131*G131</f>
        <v>0</v>
      </c>
    </row>
    <row r="132" spans="1:37" ht="11" customHeight="1" x14ac:dyDescent="0.15">
      <c r="A132" s="172" t="s">
        <v>282</v>
      </c>
      <c r="B132" s="59"/>
      <c r="C132" s="7"/>
      <c r="E132" s="3"/>
      <c r="F132" s="3"/>
      <c r="G132" s="174"/>
      <c r="H132" s="3"/>
      <c r="I132" s="6"/>
      <c r="J132" s="5"/>
      <c r="K132" s="5"/>
      <c r="L132" s="5"/>
      <c r="M132" s="5"/>
      <c r="N132" s="55"/>
      <c r="O132" s="55"/>
      <c r="P132" s="55"/>
      <c r="Q132" s="55"/>
      <c r="R132" s="55"/>
      <c r="S132" s="55"/>
      <c r="T132" s="55"/>
      <c r="U132" s="55"/>
      <c r="V132" s="55"/>
      <c r="W132" s="55"/>
      <c r="X132" s="178"/>
      <c r="Y132" s="55"/>
      <c r="Z132" s="55"/>
      <c r="AA132" s="1"/>
      <c r="AB132" s="4"/>
      <c r="AC132" s="4"/>
      <c r="AD132" s="5">
        <f>SUM(AD133:AD141)</f>
        <v>0</v>
      </c>
      <c r="AE132" s="55"/>
      <c r="AF132" s="1"/>
      <c r="AG132" s="136"/>
      <c r="AH132" s="136"/>
      <c r="AI132" s="136"/>
      <c r="AJ132" s="136"/>
      <c r="AK132" s="136"/>
    </row>
    <row r="133" spans="1:37" ht="11" customHeight="1" x14ac:dyDescent="0.15">
      <c r="A133" s="105" t="s">
        <v>283</v>
      </c>
      <c r="B133" s="188" t="s">
        <v>94</v>
      </c>
      <c r="C133" s="189"/>
      <c r="D133" s="190"/>
      <c r="E133" s="191">
        <v>4.17</v>
      </c>
      <c r="F133" s="192"/>
      <c r="G133" s="109">
        <v>20.85</v>
      </c>
      <c r="H133" s="11"/>
      <c r="I133" s="53" t="s">
        <v>284</v>
      </c>
      <c r="J133" s="97"/>
      <c r="K133" s="52"/>
      <c r="L133" s="98">
        <f>IF(OR($N$20="YES",$N$21="YES"),(K133),(0))</f>
        <v>0</v>
      </c>
      <c r="M133" s="88"/>
      <c r="N133" s="52"/>
      <c r="O133" s="98">
        <f>IF(OR($N$20="YES",$N$21="YES"),(N133),(0))</f>
        <v>0</v>
      </c>
      <c r="P133" s="88"/>
      <c r="Q133" s="52"/>
      <c r="R133" s="98">
        <f>IF(OR($N$20="YES",$N$21="YES"),(Q133),(0))</f>
        <v>0</v>
      </c>
      <c r="S133" s="88"/>
      <c r="T133" s="52"/>
      <c r="U133" s="98">
        <f>IF(OR($N$20="YES",$N$21="YES"),(T133),(0))</f>
        <v>0</v>
      </c>
      <c r="V133" s="88"/>
      <c r="W133" s="52"/>
      <c r="X133" s="98">
        <f>IF(OR($N$20="YES",$N$21="YES"),(W133),(0))</f>
        <v>0</v>
      </c>
      <c r="Y133" s="88"/>
      <c r="Z133" s="9"/>
      <c r="AA133" s="102"/>
      <c r="AB133" s="99"/>
      <c r="AC133" s="88"/>
      <c r="AD133" s="5">
        <f>SUM(K133,L133,N133,O133,Q133,R133,T133,U133,W133,X133)</f>
        <v>0</v>
      </c>
      <c r="AE133" s="5"/>
      <c r="AF133" s="1"/>
      <c r="AG133" s="136">
        <f>K133*G133</f>
        <v>0</v>
      </c>
      <c r="AH133" s="136">
        <f>N133*G133</f>
        <v>0</v>
      </c>
      <c r="AI133" s="136">
        <f>Q133*G133</f>
        <v>0</v>
      </c>
      <c r="AJ133" s="136">
        <f>T133*G133</f>
        <v>0</v>
      </c>
      <c r="AK133" s="136">
        <f>W133*G133</f>
        <v>0</v>
      </c>
    </row>
    <row r="134" spans="1:37" ht="11" x14ac:dyDescent="0.15">
      <c r="A134" s="105" t="s">
        <v>285</v>
      </c>
      <c r="B134" s="188" t="s">
        <v>286</v>
      </c>
      <c r="C134" s="189"/>
      <c r="D134" s="190"/>
      <c r="E134" s="191">
        <v>5.78</v>
      </c>
      <c r="F134" s="192"/>
      <c r="G134" s="109">
        <v>17.34</v>
      </c>
      <c r="H134" s="11"/>
      <c r="I134" s="53" t="s">
        <v>287</v>
      </c>
      <c r="J134" s="97"/>
      <c r="K134" s="52"/>
      <c r="L134" s="98">
        <f>IF(OR($N$20="YES",$N$21="YES"),(K134),(0))</f>
        <v>0</v>
      </c>
      <c r="M134" s="88"/>
      <c r="N134" s="52"/>
      <c r="O134" s="98">
        <f>IF(OR($N$20="YES",$N$21="YES"),(N134),(0))</f>
        <v>0</v>
      </c>
      <c r="P134" s="88"/>
      <c r="Q134" s="52"/>
      <c r="R134" s="98">
        <f>IF(OR($N$20="YES",$N$21="YES"),(Q134),(0))</f>
        <v>0</v>
      </c>
      <c r="S134" s="88"/>
      <c r="T134" s="52"/>
      <c r="U134" s="98">
        <f>IF(OR($N$20="YES",$N$21="YES"),(T134),(0))</f>
        <v>0</v>
      </c>
      <c r="V134" s="88"/>
      <c r="W134" s="52"/>
      <c r="X134" s="98">
        <f>IF(OR($N$20="YES",$N$21="YES"),(W134),(0))</f>
        <v>0</v>
      </c>
      <c r="Y134" s="88"/>
      <c r="Z134" s="9"/>
      <c r="AA134" s="102"/>
      <c r="AB134" s="99"/>
      <c r="AC134" s="88"/>
      <c r="AD134" s="5">
        <f>SUM(K134,L134,N134,O134,Q134,R134,T134,U134,W134,X134)</f>
        <v>0</v>
      </c>
      <c r="AE134" s="5"/>
      <c r="AF134" s="1"/>
      <c r="AG134" s="136">
        <f>K134*G134</f>
        <v>0</v>
      </c>
      <c r="AH134" s="136">
        <f>N134*G134</f>
        <v>0</v>
      </c>
      <c r="AI134" s="136">
        <f>Q134*G134</f>
        <v>0</v>
      </c>
      <c r="AJ134" s="136">
        <f>T134*G134</f>
        <v>0</v>
      </c>
      <c r="AK134" s="136">
        <f>W134*G134</f>
        <v>0</v>
      </c>
    </row>
    <row r="135" spans="1:37" ht="11" customHeight="1" x14ac:dyDescent="0.15">
      <c r="A135" s="105" t="s">
        <v>288</v>
      </c>
      <c r="B135" s="188" t="s">
        <v>289</v>
      </c>
      <c r="C135" s="189"/>
      <c r="D135" s="190"/>
      <c r="E135" s="191">
        <v>3.78</v>
      </c>
      <c r="F135" s="192"/>
      <c r="G135" s="109">
        <v>18.899999999999999</v>
      </c>
      <c r="H135" s="11"/>
      <c r="I135" s="53" t="s">
        <v>290</v>
      </c>
      <c r="J135" s="97"/>
      <c r="K135" s="52"/>
      <c r="L135" s="98">
        <f>IF(OR($N$20="YES",$N$21="YES"),(K135),(0))</f>
        <v>0</v>
      </c>
      <c r="M135" s="88"/>
      <c r="N135" s="52"/>
      <c r="O135" s="98">
        <f>IF(OR($N$20="YES",$N$21="YES"),(N135),(0))</f>
        <v>0</v>
      </c>
      <c r="P135" s="88"/>
      <c r="Q135" s="52"/>
      <c r="R135" s="98">
        <f>IF(OR($N$20="YES",$N$21="YES"),(Q135),(0))</f>
        <v>0</v>
      </c>
      <c r="S135" s="88"/>
      <c r="T135" s="52"/>
      <c r="U135" s="98">
        <f>IF(OR($N$20="YES",$N$21="YES"),(T135),(0))</f>
        <v>0</v>
      </c>
      <c r="V135" s="88"/>
      <c r="W135" s="52"/>
      <c r="X135" s="98">
        <f>IF(OR($N$20="YES",$N$21="YES"),(W135),(0))</f>
        <v>0</v>
      </c>
      <c r="Y135" s="88"/>
      <c r="Z135" s="9"/>
      <c r="AA135" s="102"/>
      <c r="AB135" s="99"/>
      <c r="AC135" s="88"/>
      <c r="AD135" s="5">
        <f>SUM(K135,L135,N135,O135,Q135,R135,T135,U135,W135,X135)</f>
        <v>0</v>
      </c>
      <c r="AE135" s="5"/>
      <c r="AF135" s="1"/>
      <c r="AG135" s="136">
        <f>K135*G135</f>
        <v>0</v>
      </c>
      <c r="AH135" s="136">
        <f>N135*G135</f>
        <v>0</v>
      </c>
      <c r="AI135" s="136">
        <f>Q135*G135</f>
        <v>0</v>
      </c>
      <c r="AJ135" s="136">
        <f>T135*G135</f>
        <v>0</v>
      </c>
      <c r="AK135" s="136">
        <f>W135*G135</f>
        <v>0</v>
      </c>
    </row>
    <row r="136" spans="1:37" ht="11" x14ac:dyDescent="0.15">
      <c r="A136" s="105" t="s">
        <v>291</v>
      </c>
      <c r="B136" s="188" t="s">
        <v>94</v>
      </c>
      <c r="C136" s="189"/>
      <c r="D136" s="190"/>
      <c r="E136" s="191">
        <v>5.0599999999999996</v>
      </c>
      <c r="F136" s="192"/>
      <c r="G136" s="109">
        <v>20.239999999999998</v>
      </c>
      <c r="H136" s="11"/>
      <c r="I136" s="53" t="s">
        <v>292</v>
      </c>
      <c r="J136" s="97"/>
      <c r="K136" s="52"/>
      <c r="L136" s="98">
        <f>IF(OR($N$20="YES",$N$21="YES"),(K136),(0))</f>
        <v>0</v>
      </c>
      <c r="M136" s="88"/>
      <c r="N136" s="52"/>
      <c r="O136" s="98">
        <f>IF(OR($N$20="YES",$N$21="YES"),(N136),(0))</f>
        <v>0</v>
      </c>
      <c r="P136" s="88"/>
      <c r="Q136" s="52"/>
      <c r="R136" s="98">
        <f>IF(OR($N$20="YES",$N$21="YES"),(Q136),(0))</f>
        <v>0</v>
      </c>
      <c r="S136" s="88"/>
      <c r="T136" s="52"/>
      <c r="U136" s="98">
        <f>IF(OR($N$20="YES",$N$21="YES"),(T136),(0))</f>
        <v>0</v>
      </c>
      <c r="V136" s="88"/>
      <c r="W136" s="52"/>
      <c r="X136" s="98">
        <f>IF(OR($N$20="YES",$N$21="YES"),(W136),(0))</f>
        <v>0</v>
      </c>
      <c r="Y136" s="88"/>
      <c r="Z136" s="9"/>
      <c r="AA136" s="102"/>
      <c r="AB136" s="99"/>
      <c r="AC136" s="88"/>
      <c r="AD136" s="5">
        <f>SUM(K136,L136,N136,O136,Q136,R136,T136,U136,W136,X136)</f>
        <v>0</v>
      </c>
      <c r="AE136" s="5"/>
      <c r="AF136" s="1"/>
      <c r="AG136" s="136">
        <f>K136*G136</f>
        <v>0</v>
      </c>
      <c r="AH136" s="136">
        <f>N136*G136</f>
        <v>0</v>
      </c>
      <c r="AI136" s="136">
        <f>Q136*G136</f>
        <v>0</v>
      </c>
      <c r="AJ136" s="136">
        <f>T136*G136</f>
        <v>0</v>
      </c>
      <c r="AK136" s="136">
        <f>W136*G136</f>
        <v>0</v>
      </c>
    </row>
    <row r="137" spans="1:37" ht="11" x14ac:dyDescent="0.15">
      <c r="A137" s="105" t="s">
        <v>293</v>
      </c>
      <c r="B137" s="188" t="s">
        <v>294</v>
      </c>
      <c r="C137" s="189"/>
      <c r="D137" s="190"/>
      <c r="E137" s="191">
        <v>6.35</v>
      </c>
      <c r="F137" s="192"/>
      <c r="G137" s="109">
        <v>19.05</v>
      </c>
      <c r="H137" s="11"/>
      <c r="I137" s="53" t="s">
        <v>295</v>
      </c>
      <c r="J137" s="97"/>
      <c r="K137" s="52"/>
      <c r="L137" s="98">
        <f>IF(OR($N$20="YES",$N$21="YES"),(K137),(0))</f>
        <v>0</v>
      </c>
      <c r="M137" s="88"/>
      <c r="N137" s="52"/>
      <c r="O137" s="98">
        <f>IF(OR($N$20="YES",$N$21="YES"),(N137),(0))</f>
        <v>0</v>
      </c>
      <c r="P137" s="88"/>
      <c r="Q137" s="52"/>
      <c r="R137" s="98">
        <f>IF(OR($N$20="YES",$N$21="YES"),(Q137),(0))</f>
        <v>0</v>
      </c>
      <c r="S137" s="88"/>
      <c r="T137" s="52"/>
      <c r="U137" s="98">
        <f>IF(OR($N$20="YES",$N$21="YES"),(T137),(0))</f>
        <v>0</v>
      </c>
      <c r="V137" s="88"/>
      <c r="W137" s="52"/>
      <c r="X137" s="98">
        <f>IF(OR($N$20="YES",$N$21="YES"),(W137),(0))</f>
        <v>0</v>
      </c>
      <c r="Y137" s="88"/>
      <c r="Z137" s="9"/>
      <c r="AA137" s="102"/>
      <c r="AB137" s="99"/>
      <c r="AC137" s="88"/>
      <c r="AD137" s="5">
        <f>SUM(K137,L137,N137,O137,Q137,R137,T137,U137,W137,X137)</f>
        <v>0</v>
      </c>
      <c r="AE137" s="5"/>
      <c r="AF137" s="1"/>
      <c r="AG137" s="136">
        <f>K137*G137</f>
        <v>0</v>
      </c>
      <c r="AH137" s="136">
        <f>N137*G137</f>
        <v>0</v>
      </c>
      <c r="AI137" s="136">
        <f>Q137*G137</f>
        <v>0</v>
      </c>
      <c r="AJ137" s="136">
        <f>T137*G137</f>
        <v>0</v>
      </c>
      <c r="AK137" s="136">
        <f>W137*G137</f>
        <v>0</v>
      </c>
    </row>
    <row r="138" spans="1:37" ht="11" x14ac:dyDescent="0.15">
      <c r="A138" s="105" t="s">
        <v>296</v>
      </c>
      <c r="B138" s="188" t="s">
        <v>297</v>
      </c>
      <c r="C138" s="189"/>
      <c r="D138" s="190"/>
      <c r="E138" s="191">
        <v>5.45</v>
      </c>
      <c r="F138" s="192"/>
      <c r="G138" s="109">
        <v>32.700000000000003</v>
      </c>
      <c r="H138" s="11"/>
      <c r="I138" s="53" t="s">
        <v>298</v>
      </c>
      <c r="J138" s="97"/>
      <c r="K138" s="52"/>
      <c r="L138" s="98">
        <f t="shared" ref="L138" si="260">IF(OR($N$20="YES",$N$21="YES"),(K138),(0))</f>
        <v>0</v>
      </c>
      <c r="M138" s="88"/>
      <c r="N138" s="52"/>
      <c r="O138" s="98">
        <f t="shared" ref="O138" si="261">IF(OR($N$20="YES",$N$21="YES"),(N138),(0))</f>
        <v>0</v>
      </c>
      <c r="P138" s="88"/>
      <c r="Q138" s="52"/>
      <c r="R138" s="98">
        <f t="shared" ref="R138" si="262">IF(OR($N$20="YES",$N$21="YES"),(Q138),(0))</f>
        <v>0</v>
      </c>
      <c r="S138" s="88"/>
      <c r="T138" s="52"/>
      <c r="U138" s="98">
        <f t="shared" ref="U138" si="263">IF(OR($N$20="YES",$N$21="YES"),(T138),(0))</f>
        <v>0</v>
      </c>
      <c r="V138" s="88"/>
      <c r="W138" s="52"/>
      <c r="X138" s="98">
        <f t="shared" ref="X138" si="264">IF(OR($N$20="YES",$N$21="YES"),(W138),(0))</f>
        <v>0</v>
      </c>
      <c r="Y138" s="88"/>
      <c r="Z138" s="9"/>
      <c r="AA138" s="102"/>
      <c r="AB138" s="99"/>
      <c r="AC138" s="88"/>
      <c r="AD138" s="5">
        <f t="shared" ref="AD138" si="265">SUM(K138,L138,N138,O138,Q138,R138,T138,U138,W138,X138)</f>
        <v>0</v>
      </c>
      <c r="AE138" s="5"/>
      <c r="AF138" s="1"/>
      <c r="AG138" s="136">
        <f t="shared" ref="AG138" si="266">K138*G138</f>
        <v>0</v>
      </c>
      <c r="AH138" s="136">
        <f t="shared" ref="AH138" si="267">N138*G138</f>
        <v>0</v>
      </c>
      <c r="AI138" s="136">
        <f t="shared" ref="AI138" si="268">Q138*G138</f>
        <v>0</v>
      </c>
      <c r="AJ138" s="136">
        <f t="shared" ref="AJ138" si="269">T138*G138</f>
        <v>0</v>
      </c>
      <c r="AK138" s="136">
        <f t="shared" ref="AK138" si="270">W138*G138</f>
        <v>0</v>
      </c>
    </row>
    <row r="139" spans="1:37" ht="11" x14ac:dyDescent="0.15">
      <c r="A139" s="105" t="s">
        <v>299</v>
      </c>
      <c r="B139" s="188" t="s">
        <v>300</v>
      </c>
      <c r="C139" s="189"/>
      <c r="D139" s="190"/>
      <c r="E139" s="191">
        <v>4.91</v>
      </c>
      <c r="F139" s="192"/>
      <c r="G139" s="109">
        <v>58.92</v>
      </c>
      <c r="H139" s="11"/>
      <c r="I139" s="53" t="s">
        <v>301</v>
      </c>
      <c r="J139" s="97"/>
      <c r="K139" s="52"/>
      <c r="L139" s="98"/>
      <c r="M139" s="88"/>
      <c r="N139" s="52"/>
      <c r="O139" s="98"/>
      <c r="P139" s="88"/>
      <c r="Q139" s="52"/>
      <c r="R139" s="98"/>
      <c r="S139" s="88"/>
      <c r="T139" s="52"/>
      <c r="U139" s="98"/>
      <c r="V139" s="88"/>
      <c r="W139" s="52"/>
      <c r="X139" s="98"/>
      <c r="Y139" s="88"/>
      <c r="Z139" s="9"/>
      <c r="AA139" s="102"/>
      <c r="AB139" s="99"/>
      <c r="AC139" s="88"/>
      <c r="AD139" s="5">
        <f>SUM(K139,L139,N139,O139,Q139,R139,T139,U139,W139,X139)</f>
        <v>0</v>
      </c>
      <c r="AE139" s="5"/>
      <c r="AF139" s="1"/>
      <c r="AG139" s="136">
        <f>K139*G139</f>
        <v>0</v>
      </c>
      <c r="AH139" s="136">
        <f>N139*G139</f>
        <v>0</v>
      </c>
      <c r="AI139" s="136">
        <f>Q139*G139</f>
        <v>0</v>
      </c>
      <c r="AJ139" s="136">
        <f>T139*G139</f>
        <v>0</v>
      </c>
      <c r="AK139" s="136">
        <f>W139*G139</f>
        <v>0</v>
      </c>
    </row>
    <row r="140" spans="1:37" ht="11" x14ac:dyDescent="0.15">
      <c r="A140" s="105" t="s">
        <v>302</v>
      </c>
      <c r="B140" s="188" t="s">
        <v>303</v>
      </c>
      <c r="C140" s="189"/>
      <c r="D140" s="190"/>
      <c r="E140" s="191">
        <v>7.18</v>
      </c>
      <c r="F140" s="192"/>
      <c r="G140" s="109">
        <v>57.44</v>
      </c>
      <c r="H140" s="119"/>
      <c r="I140" s="53" t="s">
        <v>304</v>
      </c>
      <c r="J140" s="97"/>
      <c r="K140" s="111"/>
      <c r="L140" s="98"/>
      <c r="M140" s="88"/>
      <c r="N140" s="111"/>
      <c r="O140" s="98"/>
      <c r="P140" s="88"/>
      <c r="Q140" s="111"/>
      <c r="R140" s="98"/>
      <c r="S140" s="88"/>
      <c r="T140" s="111"/>
      <c r="U140" s="98"/>
      <c r="V140" s="88"/>
      <c r="W140" s="111"/>
      <c r="X140" s="98"/>
      <c r="Y140" s="88"/>
      <c r="Z140" s="9"/>
      <c r="AA140" s="102"/>
      <c r="AB140" s="99"/>
      <c r="AC140" s="88"/>
      <c r="AD140" s="5">
        <f>SUM(K140,L140,N140,O140,Q140,R140,T140,U140,W140,X140)</f>
        <v>0</v>
      </c>
      <c r="AE140" s="5"/>
      <c r="AF140" s="1"/>
      <c r="AG140" s="136">
        <f>K140*G140</f>
        <v>0</v>
      </c>
      <c r="AH140" s="136">
        <f>N140*G140</f>
        <v>0</v>
      </c>
      <c r="AI140" s="136">
        <f>Q140*G140</f>
        <v>0</v>
      </c>
      <c r="AJ140" s="136">
        <f>T140*G140</f>
        <v>0</v>
      </c>
      <c r="AK140" s="136">
        <f>W140*G140</f>
        <v>0</v>
      </c>
    </row>
    <row r="141" spans="1:37" ht="11" x14ac:dyDescent="0.15">
      <c r="A141" s="105" t="s">
        <v>305</v>
      </c>
      <c r="B141" s="188" t="s">
        <v>306</v>
      </c>
      <c r="C141" s="189"/>
      <c r="D141" s="190"/>
      <c r="E141" s="191">
        <v>4.93</v>
      </c>
      <c r="F141" s="192"/>
      <c r="G141" s="109">
        <v>44.37</v>
      </c>
      <c r="H141" s="11"/>
      <c r="I141" s="53" t="s">
        <v>307</v>
      </c>
      <c r="J141" s="97"/>
      <c r="K141" s="52"/>
      <c r="L141" s="98"/>
      <c r="M141" s="88"/>
      <c r="N141" s="52"/>
      <c r="O141" s="98"/>
      <c r="P141" s="88"/>
      <c r="Q141" s="52"/>
      <c r="R141" s="98"/>
      <c r="S141" s="88"/>
      <c r="T141" s="52"/>
      <c r="U141" s="98"/>
      <c r="V141" s="88"/>
      <c r="W141" s="52"/>
      <c r="X141" s="98"/>
      <c r="Y141" s="88"/>
      <c r="Z141" s="9"/>
      <c r="AA141" s="102"/>
      <c r="AB141" s="99"/>
      <c r="AC141" s="88"/>
      <c r="AD141" s="5">
        <f t="shared" ref="AD141" si="271">SUM(K141,L141,N141,O141,Q141,R141,T141,U141,W141,X141)</f>
        <v>0</v>
      </c>
      <c r="AE141" s="5"/>
      <c r="AF141" s="1"/>
      <c r="AG141" s="136">
        <f t="shared" ref="AG141" si="272">K141*G141</f>
        <v>0</v>
      </c>
      <c r="AH141" s="136">
        <f t="shared" ref="AH141" si="273">N141*G141</f>
        <v>0</v>
      </c>
      <c r="AI141" s="136">
        <f t="shared" ref="AI141" si="274">Q141*G141</f>
        <v>0</v>
      </c>
      <c r="AJ141" s="136">
        <f t="shared" ref="AJ141" si="275">T141*G141</f>
        <v>0</v>
      </c>
      <c r="AK141" s="136">
        <f t="shared" ref="AK141" si="276">W141*G141</f>
        <v>0</v>
      </c>
    </row>
    <row r="142" spans="1:37" ht="11" customHeight="1" x14ac:dyDescent="0.15">
      <c r="A142" s="172" t="s">
        <v>308</v>
      </c>
      <c r="B142" s="59"/>
      <c r="C142" s="7"/>
      <c r="E142" s="274"/>
      <c r="F142" s="274"/>
      <c r="G142" s="174"/>
      <c r="H142" s="3"/>
      <c r="I142" s="6"/>
      <c r="J142" s="5"/>
      <c r="K142" s="5"/>
      <c r="L142" s="5"/>
      <c r="M142" s="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138"/>
      <c r="Y142" s="55"/>
      <c r="Z142" s="55"/>
      <c r="AA142" s="1"/>
      <c r="AB142" s="4"/>
      <c r="AC142" s="4"/>
      <c r="AD142" s="5">
        <f>SUM(AD143:AD143)</f>
        <v>0</v>
      </c>
      <c r="AE142" s="55"/>
      <c r="AF142" s="1"/>
      <c r="AG142" s="136"/>
      <c r="AH142" s="136"/>
      <c r="AI142" s="136"/>
      <c r="AJ142" s="136"/>
      <c r="AK142" s="136"/>
    </row>
    <row r="143" spans="1:37" ht="11" x14ac:dyDescent="0.15">
      <c r="A143" s="105" t="s">
        <v>309</v>
      </c>
      <c r="B143" s="188" t="s">
        <v>310</v>
      </c>
      <c r="C143" s="189"/>
      <c r="D143" s="190"/>
      <c r="E143" s="191">
        <v>5.0599999999999996</v>
      </c>
      <c r="F143" s="192"/>
      <c r="G143" s="109">
        <v>25.3</v>
      </c>
      <c r="H143" s="11"/>
      <c r="I143" s="53" t="s">
        <v>311</v>
      </c>
      <c r="J143" s="97"/>
      <c r="K143" s="52"/>
      <c r="L143" s="98">
        <f>IF(OR($N$20="YES",$N$21="YES"),(K143),(0))</f>
        <v>0</v>
      </c>
      <c r="M143" s="88"/>
      <c r="N143" s="52"/>
      <c r="O143" s="98">
        <f>IF(OR($N$20="YES",$N$21="YES"),(N143),(0))</f>
        <v>0</v>
      </c>
      <c r="P143" s="88"/>
      <c r="Q143" s="52"/>
      <c r="R143" s="98">
        <f>IF(OR($N$20="YES",$N$21="YES"),(Q143),(0))</f>
        <v>0</v>
      </c>
      <c r="S143" s="88"/>
      <c r="T143" s="52"/>
      <c r="U143" s="98">
        <f>IF(OR($N$20="YES",$N$21="YES"),(T143),(0))</f>
        <v>0</v>
      </c>
      <c r="V143" s="88"/>
      <c r="W143" s="52"/>
      <c r="X143" s="98">
        <f>IF(OR($N$20="YES",$N$21="YES"),(W143),(0))</f>
        <v>0</v>
      </c>
      <c r="Y143" s="88"/>
      <c r="Z143" s="9"/>
      <c r="AA143" s="102"/>
      <c r="AB143" s="99"/>
      <c r="AC143" s="88"/>
      <c r="AD143" s="5">
        <f t="shared" ref="AD143" si="277">SUM(K143,L143,N143,O143,Q143,R143,T143,U143,W143,X143)</f>
        <v>0</v>
      </c>
      <c r="AE143" s="5"/>
      <c r="AF143" s="1"/>
      <c r="AG143" s="136">
        <f>K143*G143</f>
        <v>0</v>
      </c>
      <c r="AH143" s="136">
        <f>N143*G143</f>
        <v>0</v>
      </c>
      <c r="AI143" s="136">
        <f>Q143*G143</f>
        <v>0</v>
      </c>
      <c r="AJ143" s="136">
        <f>T143*G143</f>
        <v>0</v>
      </c>
      <c r="AK143" s="136">
        <f>W143*G143</f>
        <v>0</v>
      </c>
    </row>
    <row r="144" spans="1:37" ht="11" x14ac:dyDescent="0.15">
      <c r="A144" s="105" t="s">
        <v>312</v>
      </c>
      <c r="B144" s="188" t="s">
        <v>313</v>
      </c>
      <c r="C144" s="189"/>
      <c r="D144" s="190"/>
      <c r="E144" s="191">
        <v>6.35</v>
      </c>
      <c r="F144" s="192"/>
      <c r="G144" s="109">
        <v>31.75</v>
      </c>
      <c r="H144" s="11"/>
      <c r="I144" s="53" t="s">
        <v>314</v>
      </c>
      <c r="J144" s="97"/>
      <c r="K144" s="52"/>
      <c r="L144" s="98">
        <f t="shared" ref="L144" si="278">IF(OR($N$20="YES",$N$21="YES"),(K144),(0))</f>
        <v>0</v>
      </c>
      <c r="M144" s="88"/>
      <c r="N144" s="52"/>
      <c r="O144" s="98">
        <f t="shared" ref="O144" si="279">IF(OR($N$20="YES",$N$21="YES"),(N144),(0))</f>
        <v>0</v>
      </c>
      <c r="P144" s="88"/>
      <c r="Q144" s="52"/>
      <c r="R144" s="98">
        <f t="shared" ref="R144" si="280">IF(OR($N$20="YES",$N$21="YES"),(Q144),(0))</f>
        <v>0</v>
      </c>
      <c r="S144" s="88"/>
      <c r="T144" s="52"/>
      <c r="U144" s="98">
        <f t="shared" ref="U144" si="281">IF(OR($N$20="YES",$N$21="YES"),(T144),(0))</f>
        <v>0</v>
      </c>
      <c r="V144" s="88"/>
      <c r="W144" s="52"/>
      <c r="X144" s="98">
        <f t="shared" ref="X144" si="282">IF(OR($N$20="YES",$N$21="YES"),(W144),(0))</f>
        <v>0</v>
      </c>
      <c r="Y144" s="88"/>
      <c r="Z144" s="9"/>
      <c r="AA144" s="102"/>
      <c r="AB144" s="99"/>
      <c r="AC144" s="88"/>
      <c r="AD144" s="5">
        <f t="shared" ref="AD144" si="283">SUM(K144,L144,N144,O144,Q144,R144,T144,U144,W144,X144)</f>
        <v>0</v>
      </c>
      <c r="AE144" s="5"/>
      <c r="AF144" s="1"/>
      <c r="AG144" s="136">
        <f t="shared" ref="AG144" si="284">K144*G144</f>
        <v>0</v>
      </c>
      <c r="AH144" s="136">
        <f t="shared" ref="AH144" si="285">N144*G144</f>
        <v>0</v>
      </c>
      <c r="AI144" s="136">
        <f t="shared" ref="AI144" si="286">Q144*G144</f>
        <v>0</v>
      </c>
      <c r="AJ144" s="136">
        <f t="shared" ref="AJ144" si="287">T144*G144</f>
        <v>0</v>
      </c>
      <c r="AK144" s="136">
        <f t="shared" ref="AK144" si="288">W144*G144</f>
        <v>0</v>
      </c>
    </row>
    <row r="145" spans="1:37" ht="5" customHeight="1" x14ac:dyDescent="0.15">
      <c r="A145" s="1"/>
      <c r="B145" s="59"/>
      <c r="C145" s="7"/>
      <c r="D145" s="93"/>
      <c r="E145" s="1"/>
      <c r="F145" s="78"/>
      <c r="G145" s="5"/>
      <c r="H145" s="3"/>
      <c r="I145" s="94"/>
      <c r="J145" s="5"/>
      <c r="K145" s="100"/>
      <c r="L145" s="95"/>
      <c r="M145" s="5"/>
      <c r="N145" s="5"/>
      <c r="O145" s="95"/>
      <c r="P145" s="88"/>
      <c r="Q145" s="5"/>
      <c r="R145" s="95"/>
      <c r="S145" s="88"/>
      <c r="T145" s="5"/>
      <c r="U145" s="95"/>
      <c r="V145" s="88"/>
      <c r="W145" s="5"/>
      <c r="X145" s="95"/>
      <c r="Y145" s="88"/>
      <c r="Z145" s="55"/>
      <c r="AA145" s="1"/>
      <c r="AB145" s="96"/>
      <c r="AC145" s="96"/>
      <c r="AD145" s="5">
        <f>SUM(AD148:AD157)</f>
        <v>0</v>
      </c>
      <c r="AE145" s="55"/>
      <c r="AF145" s="1"/>
      <c r="AG145" s="136"/>
      <c r="AH145" s="136"/>
      <c r="AI145" s="136"/>
      <c r="AJ145" s="136"/>
      <c r="AK145" s="136"/>
    </row>
    <row r="146" spans="1:37" ht="16" x14ac:dyDescent="0.2">
      <c r="A146" s="205" t="s">
        <v>315</v>
      </c>
      <c r="B146" s="206"/>
      <c r="C146" s="206"/>
      <c r="D146" s="206"/>
      <c r="E146" s="206"/>
      <c r="F146" s="206"/>
      <c r="G146" s="206"/>
      <c r="H146" s="206"/>
      <c r="I146" s="206"/>
      <c r="J146" s="206"/>
      <c r="K146" s="206"/>
      <c r="L146" s="206"/>
      <c r="M146" s="206"/>
      <c r="N146" s="206"/>
      <c r="O146" s="206"/>
      <c r="P146" s="206"/>
      <c r="Q146" s="206"/>
      <c r="R146" s="206"/>
      <c r="S146" s="206"/>
      <c r="T146" s="206"/>
      <c r="U146" s="206"/>
      <c r="V146" s="206"/>
      <c r="W146" s="206"/>
      <c r="X146" s="207"/>
      <c r="Y146" s="140"/>
      <c r="Z146" s="79"/>
      <c r="AA146" s="48"/>
      <c r="AB146" s="49"/>
      <c r="AC146" s="50"/>
      <c r="AD146" s="5">
        <v>1</v>
      </c>
      <c r="AE146" s="55"/>
      <c r="AF146" s="1"/>
      <c r="AG146" s="136"/>
      <c r="AH146" s="136"/>
      <c r="AI146" s="136"/>
      <c r="AJ146" s="136"/>
      <c r="AK146" s="136"/>
    </row>
    <row r="147" spans="1:37" ht="6" customHeight="1" x14ac:dyDescent="0.15">
      <c r="A147" s="1"/>
      <c r="B147" s="59"/>
      <c r="C147" s="7"/>
      <c r="D147" s="93"/>
      <c r="E147" s="1"/>
      <c r="F147" s="142"/>
      <c r="G147" s="5"/>
      <c r="H147" s="3"/>
      <c r="I147" s="94"/>
      <c r="J147" s="5"/>
      <c r="K147" s="55"/>
      <c r="L147" s="88"/>
      <c r="M147" s="5"/>
      <c r="N147" s="5"/>
      <c r="O147" s="88"/>
      <c r="P147" s="88"/>
      <c r="Q147" s="5"/>
      <c r="R147" s="88"/>
      <c r="S147" s="88"/>
      <c r="T147" s="5"/>
      <c r="U147" s="88"/>
      <c r="V147" s="88"/>
      <c r="W147" s="5"/>
      <c r="X147" s="143"/>
      <c r="Y147" s="88"/>
      <c r="Z147" s="55"/>
      <c r="AA147" s="1"/>
      <c r="AB147" s="96"/>
      <c r="AC147" s="96"/>
      <c r="AD147" s="5">
        <f>SUM(AD148:AD157)</f>
        <v>0</v>
      </c>
      <c r="AE147" s="55"/>
      <c r="AF147" s="1"/>
      <c r="AG147" s="136"/>
      <c r="AH147" s="136"/>
      <c r="AI147" s="136"/>
      <c r="AJ147" s="136"/>
      <c r="AK147" s="136"/>
    </row>
    <row r="148" spans="1:37" ht="12.75" customHeight="1" x14ac:dyDescent="0.15">
      <c r="A148" s="84"/>
      <c r="B148" s="196"/>
      <c r="C148" s="197"/>
      <c r="D148" s="198"/>
      <c r="E148" s="112"/>
      <c r="F148" s="113"/>
      <c r="G148" s="114" t="s">
        <v>46</v>
      </c>
      <c r="H148" s="7"/>
      <c r="I148" s="85" t="s">
        <v>47</v>
      </c>
      <c r="J148" s="8"/>
      <c r="K148" s="106" t="s">
        <v>48</v>
      </c>
      <c r="L148" s="101" t="s">
        <v>48</v>
      </c>
      <c r="M148" s="55"/>
      <c r="N148" s="106" t="s">
        <v>48</v>
      </c>
      <c r="O148" s="101" t="s">
        <v>48</v>
      </c>
      <c r="P148" s="55"/>
      <c r="Q148" s="106" t="s">
        <v>48</v>
      </c>
      <c r="R148" s="101" t="s">
        <v>48</v>
      </c>
      <c r="S148" s="55"/>
      <c r="T148" s="106" t="s">
        <v>48</v>
      </c>
      <c r="U148" s="101" t="s">
        <v>48</v>
      </c>
      <c r="V148" s="55"/>
      <c r="W148" s="106" t="s">
        <v>48</v>
      </c>
      <c r="X148" s="101" t="s">
        <v>48</v>
      </c>
      <c r="Y148" s="55"/>
      <c r="Z148" s="74"/>
      <c r="AA148" s="107"/>
      <c r="AB148" s="87"/>
      <c r="AC148" s="88"/>
      <c r="AD148" s="5">
        <f>SUM(AD149:AD157)</f>
        <v>0</v>
      </c>
      <c r="AE148" s="55"/>
      <c r="AF148" s="1"/>
      <c r="AG148" s="136"/>
      <c r="AH148" s="136"/>
      <c r="AI148" s="136"/>
      <c r="AJ148" s="136"/>
      <c r="AK148" s="136"/>
    </row>
    <row r="149" spans="1:37" ht="12.75" customHeight="1" x14ac:dyDescent="0.15">
      <c r="A149" s="89" t="s">
        <v>49</v>
      </c>
      <c r="B149" s="199" t="s">
        <v>49</v>
      </c>
      <c r="C149" s="200"/>
      <c r="D149" s="201"/>
      <c r="E149" s="199" t="s">
        <v>50</v>
      </c>
      <c r="F149" s="201"/>
      <c r="G149" s="115" t="s">
        <v>51</v>
      </c>
      <c r="H149" s="7"/>
      <c r="I149" s="90" t="s">
        <v>52</v>
      </c>
      <c r="J149" s="8"/>
      <c r="K149" s="10" t="s">
        <v>53</v>
      </c>
      <c r="L149" s="91" t="s">
        <v>54</v>
      </c>
      <c r="M149" s="55"/>
      <c r="N149" s="10" t="s">
        <v>53</v>
      </c>
      <c r="O149" s="91" t="s">
        <v>54</v>
      </c>
      <c r="P149" s="55"/>
      <c r="Q149" s="10" t="s">
        <v>53</v>
      </c>
      <c r="R149" s="91" t="s">
        <v>54</v>
      </c>
      <c r="S149" s="55"/>
      <c r="T149" s="10" t="s">
        <v>53</v>
      </c>
      <c r="U149" s="91" t="s">
        <v>54</v>
      </c>
      <c r="V149" s="55"/>
      <c r="W149" s="10" t="s">
        <v>53</v>
      </c>
      <c r="X149" s="91" t="s">
        <v>54</v>
      </c>
      <c r="Y149" s="55"/>
      <c r="Z149" s="74"/>
      <c r="AA149" s="108"/>
      <c r="AB149" s="92"/>
      <c r="AC149" s="55"/>
      <c r="AD149" s="5">
        <f>SUM(AD150:AD157)</f>
        <v>0</v>
      </c>
      <c r="AE149" s="55"/>
      <c r="AF149" s="1"/>
      <c r="AG149" s="136"/>
      <c r="AH149" s="136"/>
      <c r="AI149" s="136"/>
      <c r="AJ149" s="136"/>
      <c r="AK149" s="136"/>
    </row>
    <row r="150" spans="1:37" ht="5.25" customHeight="1" x14ac:dyDescent="0.15">
      <c r="A150" s="1"/>
      <c r="B150" s="59"/>
      <c r="C150" s="7"/>
      <c r="E150" s="3"/>
      <c r="F150" s="3"/>
      <c r="G150" s="5"/>
      <c r="H150" s="3"/>
      <c r="I150" s="6"/>
      <c r="J150" s="5"/>
      <c r="K150" s="5"/>
      <c r="L150" s="5"/>
      <c r="M150" s="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138"/>
      <c r="Y150" s="55"/>
      <c r="Z150" s="55"/>
      <c r="AA150" s="1"/>
      <c r="AB150" s="4"/>
      <c r="AC150" s="4"/>
      <c r="AD150" s="5">
        <f>SUM(AD151:AD157)</f>
        <v>0</v>
      </c>
      <c r="AE150" s="55"/>
      <c r="AF150" s="1"/>
      <c r="AG150" s="136"/>
      <c r="AH150" s="136"/>
      <c r="AI150" s="136"/>
      <c r="AJ150" s="136"/>
      <c r="AK150" s="136"/>
    </row>
    <row r="151" spans="1:37" ht="11.25" customHeight="1" x14ac:dyDescent="0.15">
      <c r="A151" s="105" t="s">
        <v>316</v>
      </c>
      <c r="B151" s="188"/>
      <c r="C151" s="189"/>
      <c r="D151" s="190"/>
      <c r="E151" s="191">
        <v>0.3</v>
      </c>
      <c r="F151" s="192"/>
      <c r="G151" s="109">
        <v>30</v>
      </c>
      <c r="H151" s="11"/>
      <c r="I151" s="53" t="s">
        <v>317</v>
      </c>
      <c r="J151" s="97"/>
      <c r="K151" s="52"/>
      <c r="L151" s="98">
        <f t="shared" ref="L151:L157" si="289">IF(OR($N$20="YES",$N$21="YES"),(K151),(0))</f>
        <v>0</v>
      </c>
      <c r="M151" s="88"/>
      <c r="N151" s="52"/>
      <c r="O151" s="98">
        <f t="shared" ref="O151:O157" si="290">IF(OR($N$20="YES",$N$21="YES"),(N151),(0))</f>
        <v>0</v>
      </c>
      <c r="P151" s="88"/>
      <c r="Q151" s="52"/>
      <c r="R151" s="98">
        <f t="shared" ref="R151:R157" si="291">IF(OR($N$20="YES",$N$21="YES"),(Q151),(0))</f>
        <v>0</v>
      </c>
      <c r="S151" s="88"/>
      <c r="T151" s="52"/>
      <c r="U151" s="98">
        <f t="shared" ref="U151:U157" si="292">IF(OR($N$20="YES",$N$21="YES"),(T151),(0))</f>
        <v>0</v>
      </c>
      <c r="V151" s="88"/>
      <c r="W151" s="52"/>
      <c r="X151" s="98">
        <f t="shared" ref="X151:X157" si="293">IF(OR($N$20="YES",$N$21="YES"),(W151),(0))</f>
        <v>0</v>
      </c>
      <c r="Y151" s="88"/>
      <c r="Z151" s="9"/>
      <c r="AA151" s="102"/>
      <c r="AB151" s="99"/>
      <c r="AC151" s="88"/>
      <c r="AD151" s="5">
        <f t="shared" ref="AD151:AD157" si="294">SUM(K151,L151,N151,O151,Q151,R151,T151,U151,W151,X151)</f>
        <v>0</v>
      </c>
      <c r="AE151" s="5"/>
      <c r="AF151" s="1"/>
      <c r="AG151" s="136">
        <f t="shared" ref="AG151:AG157" si="295">K151*G151</f>
        <v>0</v>
      </c>
      <c r="AH151" s="136">
        <f t="shared" ref="AH151:AH157" si="296">N151*G151</f>
        <v>0</v>
      </c>
      <c r="AI151" s="136">
        <f t="shared" ref="AI151:AI157" si="297">Q151*G151</f>
        <v>0</v>
      </c>
      <c r="AJ151" s="136">
        <f t="shared" ref="AJ151:AJ157" si="298">T151*G151</f>
        <v>0</v>
      </c>
      <c r="AK151" s="136">
        <f t="shared" ref="AK151:AK157" si="299">W151*G151</f>
        <v>0</v>
      </c>
    </row>
    <row r="152" spans="1:37" ht="11.25" customHeight="1" x14ac:dyDescent="0.15">
      <c r="A152" s="105" t="s">
        <v>318</v>
      </c>
      <c r="B152" s="188" t="s">
        <v>319</v>
      </c>
      <c r="C152" s="189"/>
      <c r="D152" s="190"/>
      <c r="E152" s="191">
        <v>4.88</v>
      </c>
      <c r="F152" s="192"/>
      <c r="G152" s="109">
        <v>24.4</v>
      </c>
      <c r="H152" s="11"/>
      <c r="I152" s="53" t="s">
        <v>320</v>
      </c>
      <c r="J152" s="97"/>
      <c r="K152" s="52"/>
      <c r="L152" s="98">
        <f t="shared" ref="L152" si="300">IF(OR($N$20="YES",$N$21="YES"),(K152),(0))</f>
        <v>0</v>
      </c>
      <c r="M152" s="88"/>
      <c r="N152" s="52"/>
      <c r="O152" s="98">
        <f t="shared" ref="O152" si="301">IF(OR($N$20="YES",$N$21="YES"),(N152),(0))</f>
        <v>0</v>
      </c>
      <c r="P152" s="88"/>
      <c r="Q152" s="52"/>
      <c r="R152" s="98">
        <f t="shared" ref="R152" si="302">IF(OR($N$20="YES",$N$21="YES"),(Q152),(0))</f>
        <v>0</v>
      </c>
      <c r="S152" s="88"/>
      <c r="T152" s="52"/>
      <c r="U152" s="98">
        <f t="shared" ref="U152" si="303">IF(OR($N$20="YES",$N$21="YES"),(T152),(0))</f>
        <v>0</v>
      </c>
      <c r="V152" s="88"/>
      <c r="W152" s="52"/>
      <c r="X152" s="98">
        <f t="shared" ref="X152" si="304">IF(OR($N$20="YES",$N$21="YES"),(W152),(0))</f>
        <v>0</v>
      </c>
      <c r="Y152" s="88"/>
      <c r="Z152" s="9"/>
      <c r="AA152" s="102"/>
      <c r="AB152" s="99"/>
      <c r="AC152" s="88"/>
      <c r="AD152" s="5">
        <f t="shared" ref="AD152" si="305">SUM(K152,L152,N152,O152,Q152,R152,T152,U152,W152,X152)</f>
        <v>0</v>
      </c>
      <c r="AE152" s="5"/>
      <c r="AF152" s="1"/>
      <c r="AG152" s="136">
        <f t="shared" ref="AG152" si="306">K152*G152</f>
        <v>0</v>
      </c>
      <c r="AH152" s="136">
        <f t="shared" ref="AH152" si="307">N152*G152</f>
        <v>0</v>
      </c>
      <c r="AI152" s="136">
        <f t="shared" ref="AI152" si="308">Q152*G152</f>
        <v>0</v>
      </c>
      <c r="AJ152" s="136">
        <f t="shared" ref="AJ152" si="309">T152*G152</f>
        <v>0</v>
      </c>
      <c r="AK152" s="136">
        <f t="shared" ref="AK152" si="310">W152*G152</f>
        <v>0</v>
      </c>
    </row>
    <row r="153" spans="1:37" ht="11.25" customHeight="1" x14ac:dyDescent="0.15">
      <c r="A153" s="105" t="s">
        <v>321</v>
      </c>
      <c r="B153" s="188" t="s">
        <v>229</v>
      </c>
      <c r="C153" s="189"/>
      <c r="D153" s="190"/>
      <c r="E153" s="191">
        <v>5.12</v>
      </c>
      <c r="F153" s="192"/>
      <c r="G153" s="109">
        <v>30.72</v>
      </c>
      <c r="H153" s="11"/>
      <c r="I153" s="53" t="s">
        <v>322</v>
      </c>
      <c r="J153" s="97"/>
      <c r="K153" s="52"/>
      <c r="L153" s="98">
        <f t="shared" si="289"/>
        <v>0</v>
      </c>
      <c r="M153" s="88"/>
      <c r="N153" s="52"/>
      <c r="O153" s="98">
        <f t="shared" si="290"/>
        <v>0</v>
      </c>
      <c r="P153" s="88"/>
      <c r="Q153" s="52"/>
      <c r="R153" s="98">
        <f t="shared" si="291"/>
        <v>0</v>
      </c>
      <c r="S153" s="88"/>
      <c r="T153" s="52"/>
      <c r="U153" s="98">
        <f t="shared" si="292"/>
        <v>0</v>
      </c>
      <c r="V153" s="88"/>
      <c r="W153" s="52"/>
      <c r="X153" s="98">
        <f t="shared" si="293"/>
        <v>0</v>
      </c>
      <c r="Y153" s="88"/>
      <c r="Z153" s="9"/>
      <c r="AA153" s="102"/>
      <c r="AB153" s="99"/>
      <c r="AC153" s="88"/>
      <c r="AD153" s="5">
        <f t="shared" si="294"/>
        <v>0</v>
      </c>
      <c r="AE153" s="5"/>
      <c r="AF153" s="1"/>
      <c r="AG153" s="136">
        <f t="shared" si="295"/>
        <v>0</v>
      </c>
      <c r="AH153" s="136">
        <f t="shared" si="296"/>
        <v>0</v>
      </c>
      <c r="AI153" s="136">
        <f t="shared" si="297"/>
        <v>0</v>
      </c>
      <c r="AJ153" s="136">
        <f t="shared" si="298"/>
        <v>0</v>
      </c>
      <c r="AK153" s="136">
        <f t="shared" si="299"/>
        <v>0</v>
      </c>
    </row>
    <row r="154" spans="1:37" ht="11.25" customHeight="1" x14ac:dyDescent="0.15">
      <c r="A154" s="105" t="s">
        <v>323</v>
      </c>
      <c r="B154" s="188" t="s">
        <v>232</v>
      </c>
      <c r="C154" s="189"/>
      <c r="D154" s="190"/>
      <c r="E154" s="191">
        <v>6.4</v>
      </c>
      <c r="F154" s="192"/>
      <c r="G154" s="109">
        <v>38.4</v>
      </c>
      <c r="H154" s="120"/>
      <c r="I154" s="53" t="s">
        <v>324</v>
      </c>
      <c r="J154" s="118"/>
      <c r="K154" s="52"/>
      <c r="L154" s="98">
        <f t="shared" si="289"/>
        <v>0</v>
      </c>
      <c r="M154" s="95"/>
      <c r="N154" s="52"/>
      <c r="O154" s="98">
        <f t="shared" si="290"/>
        <v>0</v>
      </c>
      <c r="P154" s="95"/>
      <c r="Q154" s="52"/>
      <c r="R154" s="98">
        <f t="shared" si="291"/>
        <v>0</v>
      </c>
      <c r="S154" s="95"/>
      <c r="T154" s="52"/>
      <c r="U154" s="98">
        <f t="shared" si="292"/>
        <v>0</v>
      </c>
      <c r="V154" s="95"/>
      <c r="W154" s="52"/>
      <c r="X154" s="98">
        <f t="shared" si="293"/>
        <v>0</v>
      </c>
      <c r="Y154" s="88"/>
      <c r="Z154" s="9"/>
      <c r="AA154" s="102"/>
      <c r="AB154" s="99"/>
      <c r="AC154" s="88"/>
      <c r="AD154" s="5">
        <f t="shared" si="294"/>
        <v>0</v>
      </c>
      <c r="AE154" s="5"/>
      <c r="AF154" s="1"/>
      <c r="AG154" s="136">
        <f t="shared" si="295"/>
        <v>0</v>
      </c>
      <c r="AH154" s="136">
        <f t="shared" si="296"/>
        <v>0</v>
      </c>
      <c r="AI154" s="136">
        <f t="shared" si="297"/>
        <v>0</v>
      </c>
      <c r="AJ154" s="136">
        <f t="shared" si="298"/>
        <v>0</v>
      </c>
      <c r="AK154" s="136">
        <f t="shared" si="299"/>
        <v>0</v>
      </c>
    </row>
    <row r="155" spans="1:37" ht="11" customHeight="1" x14ac:dyDescent="0.15">
      <c r="A155" s="105" t="s">
        <v>325</v>
      </c>
      <c r="B155" s="188" t="s">
        <v>326</v>
      </c>
      <c r="C155" s="189"/>
      <c r="D155" s="190"/>
      <c r="E155" s="191">
        <v>1.88</v>
      </c>
      <c r="F155" s="192"/>
      <c r="G155" s="109">
        <v>9.6199999999999992</v>
      </c>
      <c r="H155" s="11"/>
      <c r="I155" s="53" t="s">
        <v>327</v>
      </c>
      <c r="J155" s="97"/>
      <c r="K155" s="52"/>
      <c r="L155" s="98">
        <f t="shared" si="289"/>
        <v>0</v>
      </c>
      <c r="M155" s="88"/>
      <c r="N155" s="52"/>
      <c r="O155" s="98">
        <f t="shared" si="290"/>
        <v>0</v>
      </c>
      <c r="P155" s="88"/>
      <c r="Q155" s="52"/>
      <c r="R155" s="98">
        <f t="shared" si="291"/>
        <v>0</v>
      </c>
      <c r="S155" s="88"/>
      <c r="T155" s="52"/>
      <c r="U155" s="98">
        <f t="shared" si="292"/>
        <v>0</v>
      </c>
      <c r="V155" s="88"/>
      <c r="W155" s="52"/>
      <c r="X155" s="98">
        <f t="shared" si="293"/>
        <v>0</v>
      </c>
      <c r="Y155" s="88"/>
      <c r="Z155" s="9"/>
      <c r="AA155" s="102"/>
      <c r="AB155" s="99"/>
      <c r="AC155" s="88"/>
      <c r="AD155" s="5">
        <f t="shared" si="294"/>
        <v>0</v>
      </c>
      <c r="AE155" s="5"/>
      <c r="AF155" s="1"/>
      <c r="AG155" s="136">
        <f t="shared" si="295"/>
        <v>0</v>
      </c>
      <c r="AH155" s="136">
        <f t="shared" si="296"/>
        <v>0</v>
      </c>
      <c r="AI155" s="136">
        <f t="shared" si="297"/>
        <v>0</v>
      </c>
      <c r="AJ155" s="136">
        <f t="shared" si="298"/>
        <v>0</v>
      </c>
      <c r="AK155" s="136">
        <f t="shared" si="299"/>
        <v>0</v>
      </c>
    </row>
    <row r="156" spans="1:37" ht="11" x14ac:dyDescent="0.15">
      <c r="A156" s="105" t="s">
        <v>328</v>
      </c>
      <c r="B156" s="188" t="s">
        <v>329</v>
      </c>
      <c r="C156" s="189"/>
      <c r="D156" s="190"/>
      <c r="E156" s="191">
        <v>2.44</v>
      </c>
      <c r="F156" s="192"/>
      <c r="G156" s="109">
        <v>25</v>
      </c>
      <c r="H156" s="11"/>
      <c r="I156" s="53" t="s">
        <v>330</v>
      </c>
      <c r="J156" s="97"/>
      <c r="K156" s="52"/>
      <c r="L156" s="98">
        <f t="shared" ref="L156" si="311">IF(OR($N$20="YES",$N$21="YES"),(K156),(0))</f>
        <v>0</v>
      </c>
      <c r="M156" s="88"/>
      <c r="N156" s="52"/>
      <c r="O156" s="98">
        <f t="shared" ref="O156" si="312">IF(OR($N$20="YES",$N$21="YES"),(N156),(0))</f>
        <v>0</v>
      </c>
      <c r="P156" s="88"/>
      <c r="Q156" s="52"/>
      <c r="R156" s="98">
        <f t="shared" ref="R156" si="313">IF(OR($N$20="YES",$N$21="YES"),(Q156),(0))</f>
        <v>0</v>
      </c>
      <c r="S156" s="88"/>
      <c r="T156" s="52"/>
      <c r="U156" s="98">
        <f t="shared" ref="U156" si="314">IF(OR($N$20="YES",$N$21="YES"),(T156),(0))</f>
        <v>0</v>
      </c>
      <c r="V156" s="88"/>
      <c r="W156" s="52"/>
      <c r="X156" s="98">
        <f t="shared" ref="X156" si="315">IF(OR($N$20="YES",$N$21="YES"),(W156),(0))</f>
        <v>0</v>
      </c>
      <c r="Y156" s="88"/>
      <c r="Z156" s="9"/>
      <c r="AA156" s="102"/>
      <c r="AB156" s="99"/>
      <c r="AC156" s="88"/>
      <c r="AD156" s="5">
        <f t="shared" si="294"/>
        <v>0</v>
      </c>
      <c r="AE156" s="5"/>
      <c r="AF156" s="1"/>
      <c r="AG156" s="136">
        <f t="shared" ref="AG156" si="316">K156*G156</f>
        <v>0</v>
      </c>
      <c r="AH156" s="136">
        <f t="shared" ref="AH156" si="317">N156*G156</f>
        <v>0</v>
      </c>
      <c r="AI156" s="136">
        <f t="shared" ref="AI156" si="318">Q156*G156</f>
        <v>0</v>
      </c>
      <c r="AJ156" s="136">
        <f t="shared" ref="AJ156" si="319">T156*G156</f>
        <v>0</v>
      </c>
      <c r="AK156" s="136">
        <f t="shared" ref="AK156" si="320">W156*G156</f>
        <v>0</v>
      </c>
    </row>
    <row r="157" spans="1:37" ht="11" customHeight="1" x14ac:dyDescent="0.15">
      <c r="A157" s="141" t="s">
        <v>331</v>
      </c>
      <c r="B157" s="268" t="s">
        <v>332</v>
      </c>
      <c r="C157" s="269"/>
      <c r="D157" s="270"/>
      <c r="E157" s="220">
        <v>3.13</v>
      </c>
      <c r="F157" s="221"/>
      <c r="G157" s="139">
        <v>9.6199999999999992</v>
      </c>
      <c r="H157" s="131"/>
      <c r="I157" s="144" t="s">
        <v>333</v>
      </c>
      <c r="J157" s="132"/>
      <c r="K157" s="133"/>
      <c r="L157" s="134">
        <f t="shared" si="289"/>
        <v>0</v>
      </c>
      <c r="M157" s="135"/>
      <c r="N157" s="133"/>
      <c r="O157" s="134">
        <f t="shared" si="290"/>
        <v>0</v>
      </c>
      <c r="P157" s="135"/>
      <c r="Q157" s="133"/>
      <c r="R157" s="134">
        <f t="shared" si="291"/>
        <v>0</v>
      </c>
      <c r="S157" s="135"/>
      <c r="T157" s="133"/>
      <c r="U157" s="134">
        <f t="shared" si="292"/>
        <v>0</v>
      </c>
      <c r="V157" s="135"/>
      <c r="W157" s="133"/>
      <c r="X157" s="134">
        <f t="shared" si="293"/>
        <v>0</v>
      </c>
      <c r="Y157" s="88"/>
      <c r="Z157" s="9"/>
      <c r="AA157" s="102"/>
      <c r="AB157" s="99"/>
      <c r="AC157" s="88"/>
      <c r="AD157" s="5">
        <f t="shared" si="294"/>
        <v>0</v>
      </c>
      <c r="AE157" s="5"/>
      <c r="AF157" s="1"/>
      <c r="AG157" s="136">
        <f t="shared" si="295"/>
        <v>0</v>
      </c>
      <c r="AH157" s="136">
        <f t="shared" si="296"/>
        <v>0</v>
      </c>
      <c r="AI157" s="136">
        <f t="shared" si="297"/>
        <v>0</v>
      </c>
      <c r="AJ157" s="136">
        <f t="shared" si="298"/>
        <v>0</v>
      </c>
      <c r="AK157" s="136">
        <f t="shared" si="299"/>
        <v>0</v>
      </c>
    </row>
    <row r="158" spans="1:37" ht="5" customHeight="1" x14ac:dyDescent="0.15">
      <c r="A158" s="1"/>
      <c r="B158" s="59"/>
      <c r="C158" s="7"/>
      <c r="E158" s="3"/>
      <c r="F158" s="78"/>
      <c r="G158" s="5"/>
      <c r="H158" s="3"/>
      <c r="I158" s="6"/>
      <c r="J158" s="6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/>
      <c r="X158" s="55"/>
      <c r="Y158" s="55"/>
      <c r="Z158" s="55"/>
      <c r="AA158" s="1"/>
      <c r="AB158" s="4"/>
      <c r="AC158" s="4"/>
      <c r="AD158" s="55">
        <v>1</v>
      </c>
      <c r="AE158" s="55"/>
      <c r="AF158" s="12"/>
      <c r="AG158" s="1"/>
      <c r="AH158" s="1"/>
      <c r="AI158" s="1"/>
      <c r="AJ158" s="1"/>
      <c r="AK158" s="1"/>
    </row>
    <row r="159" spans="1:37" ht="16" x14ac:dyDescent="0.2">
      <c r="A159" s="271" t="s">
        <v>334</v>
      </c>
      <c r="B159" s="272"/>
      <c r="C159" s="272"/>
      <c r="D159" s="272"/>
      <c r="E159" s="272"/>
      <c r="F159" s="272"/>
      <c r="G159" s="272"/>
      <c r="H159" s="272"/>
      <c r="I159" s="272"/>
      <c r="J159" s="272"/>
      <c r="K159" s="272"/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3"/>
      <c r="Y159" s="140"/>
      <c r="Z159" s="79"/>
      <c r="AA159" s="48"/>
      <c r="AB159" s="49"/>
      <c r="AC159" s="50"/>
      <c r="AD159" s="5">
        <v>1</v>
      </c>
      <c r="AE159" s="55"/>
      <c r="AF159" s="1"/>
      <c r="AG159" s="1"/>
      <c r="AH159" s="1"/>
      <c r="AI159" s="1"/>
      <c r="AJ159" s="1"/>
      <c r="AK159" s="1"/>
    </row>
    <row r="160" spans="1:37" ht="12.75" customHeight="1" x14ac:dyDescent="0.15">
      <c r="A160" s="84"/>
      <c r="B160" s="196"/>
      <c r="C160" s="197"/>
      <c r="D160" s="198"/>
      <c r="E160" s="112"/>
      <c r="F160" s="113"/>
      <c r="G160" s="114" t="s">
        <v>46</v>
      </c>
      <c r="H160" s="7"/>
      <c r="I160" s="85" t="s">
        <v>47</v>
      </c>
      <c r="J160" s="8"/>
      <c r="K160" s="106" t="s">
        <v>48</v>
      </c>
      <c r="L160" s="101" t="s">
        <v>48</v>
      </c>
      <c r="M160" s="55"/>
      <c r="N160" s="106" t="s">
        <v>48</v>
      </c>
      <c r="O160" s="101" t="s">
        <v>48</v>
      </c>
      <c r="P160" s="55"/>
      <c r="Q160" s="106" t="s">
        <v>48</v>
      </c>
      <c r="R160" s="101" t="s">
        <v>48</v>
      </c>
      <c r="S160" s="55"/>
      <c r="T160" s="106" t="s">
        <v>48</v>
      </c>
      <c r="U160" s="101" t="s">
        <v>48</v>
      </c>
      <c r="V160" s="55"/>
      <c r="W160" s="106" t="s">
        <v>48</v>
      </c>
      <c r="X160" s="101" t="s">
        <v>48</v>
      </c>
      <c r="Y160" s="55"/>
      <c r="Z160" s="74"/>
      <c r="AA160" s="107"/>
      <c r="AB160" s="87"/>
      <c r="AC160" s="88"/>
      <c r="AD160" s="5">
        <f>SUM(AD163:AD166)</f>
        <v>0</v>
      </c>
      <c r="AE160" s="55"/>
      <c r="AF160" s="1"/>
      <c r="AG160" s="136"/>
      <c r="AH160" s="136"/>
      <c r="AI160" s="136"/>
      <c r="AJ160" s="136"/>
      <c r="AK160" s="136"/>
    </row>
    <row r="161" spans="1:37" ht="12.75" customHeight="1" x14ac:dyDescent="0.15">
      <c r="A161" s="89" t="s">
        <v>49</v>
      </c>
      <c r="B161" s="199" t="s">
        <v>49</v>
      </c>
      <c r="C161" s="200"/>
      <c r="D161" s="201"/>
      <c r="E161" s="199" t="s">
        <v>50</v>
      </c>
      <c r="F161" s="201"/>
      <c r="G161" s="115" t="s">
        <v>51</v>
      </c>
      <c r="H161" s="7"/>
      <c r="I161" s="90" t="s">
        <v>52</v>
      </c>
      <c r="J161" s="8"/>
      <c r="K161" s="10" t="s">
        <v>53</v>
      </c>
      <c r="L161" s="91" t="s">
        <v>54</v>
      </c>
      <c r="M161" s="55"/>
      <c r="N161" s="10" t="s">
        <v>53</v>
      </c>
      <c r="O161" s="91" t="s">
        <v>54</v>
      </c>
      <c r="P161" s="55"/>
      <c r="Q161" s="10" t="s">
        <v>53</v>
      </c>
      <c r="R161" s="91" t="s">
        <v>54</v>
      </c>
      <c r="S161" s="55"/>
      <c r="T161" s="10" t="s">
        <v>53</v>
      </c>
      <c r="U161" s="91" t="s">
        <v>54</v>
      </c>
      <c r="V161" s="55"/>
      <c r="W161" s="10" t="s">
        <v>53</v>
      </c>
      <c r="X161" s="91" t="s">
        <v>54</v>
      </c>
      <c r="Y161" s="55"/>
      <c r="Z161" s="74"/>
      <c r="AA161" s="108"/>
      <c r="AB161" s="92"/>
      <c r="AC161" s="55"/>
      <c r="AD161" s="5">
        <f>SUM(AD163:AD166)</f>
        <v>0</v>
      </c>
      <c r="AE161" s="55"/>
      <c r="AF161" s="1"/>
      <c r="AG161" s="136"/>
      <c r="AH161" s="136"/>
      <c r="AI161" s="136"/>
      <c r="AJ161" s="136"/>
      <c r="AK161" s="136"/>
    </row>
    <row r="162" spans="1:37" ht="5.25" customHeight="1" x14ac:dyDescent="0.15">
      <c r="A162" s="1"/>
      <c r="B162" s="59"/>
      <c r="C162" s="7"/>
      <c r="E162" s="3"/>
      <c r="F162" s="3"/>
      <c r="G162" s="5"/>
      <c r="H162" s="3"/>
      <c r="I162" s="6"/>
      <c r="J162" s="5"/>
      <c r="K162" s="5"/>
      <c r="L162" s="5"/>
      <c r="M162" s="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138"/>
      <c r="Y162" s="55"/>
      <c r="Z162" s="55"/>
      <c r="AA162" s="1"/>
      <c r="AB162" s="4"/>
      <c r="AC162" s="4"/>
      <c r="AD162" s="5">
        <f>SUM(AD163:AD166)</f>
        <v>0</v>
      </c>
      <c r="AE162" s="55"/>
      <c r="AF162" s="1"/>
      <c r="AG162" s="136"/>
      <c r="AH162" s="136"/>
      <c r="AI162" s="136"/>
      <c r="AJ162" s="136"/>
      <c r="AK162" s="136"/>
    </row>
    <row r="163" spans="1:37" ht="12" customHeight="1" x14ac:dyDescent="0.15">
      <c r="A163" s="105" t="s">
        <v>335</v>
      </c>
      <c r="B163" s="202" t="s">
        <v>336</v>
      </c>
      <c r="C163" s="203"/>
      <c r="D163" s="204"/>
      <c r="E163" s="191">
        <v>6.77</v>
      </c>
      <c r="F163" s="192"/>
      <c r="G163" s="109">
        <v>13.54</v>
      </c>
      <c r="H163" s="11"/>
      <c r="I163" s="53" t="s">
        <v>337</v>
      </c>
      <c r="J163" s="97"/>
      <c r="K163" s="52"/>
      <c r="L163" s="98">
        <f>IF(OR($N$20="YES",$N$21="YES"),(K163),(0))</f>
        <v>0</v>
      </c>
      <c r="M163" s="88"/>
      <c r="N163" s="52"/>
      <c r="O163" s="98">
        <f>IF(OR($N$20="YES",$N$21="YES"),(N163),(0))</f>
        <v>0</v>
      </c>
      <c r="P163" s="88"/>
      <c r="Q163" s="52"/>
      <c r="R163" s="98">
        <f>IF(OR($N$20="YES",$N$21="YES"),(Q163),(0))</f>
        <v>0</v>
      </c>
      <c r="S163" s="88"/>
      <c r="T163" s="52"/>
      <c r="U163" s="98">
        <f>IF(OR($N$20="YES",$N$21="YES"),(T163),(0))</f>
        <v>0</v>
      </c>
      <c r="V163" s="88"/>
      <c r="W163" s="52"/>
      <c r="X163" s="98">
        <f>IF(OR($N$20="YES",$N$21="YES"),(W163),(0))</f>
        <v>0</v>
      </c>
      <c r="Y163" s="88"/>
      <c r="Z163" s="9"/>
      <c r="AA163" s="102"/>
      <c r="AB163" s="99"/>
      <c r="AC163" s="88"/>
      <c r="AD163" s="5">
        <f>SUM(K163,L163,N163,O163,Q163,R163,T163,U163,W163,X163)</f>
        <v>0</v>
      </c>
      <c r="AE163" s="5"/>
      <c r="AF163" s="1"/>
      <c r="AG163" s="136">
        <f>K163*G163</f>
        <v>0</v>
      </c>
      <c r="AH163" s="136">
        <f>N163*G163</f>
        <v>0</v>
      </c>
      <c r="AI163" s="136">
        <f>Q163*G163</f>
        <v>0</v>
      </c>
      <c r="AJ163" s="136">
        <f>T163*G163</f>
        <v>0</v>
      </c>
      <c r="AK163" s="136">
        <f>W163*G163</f>
        <v>0</v>
      </c>
    </row>
    <row r="164" spans="1:37" ht="12" customHeight="1" x14ac:dyDescent="0.15">
      <c r="A164" s="105" t="s">
        <v>338</v>
      </c>
      <c r="B164" s="202" t="s">
        <v>339</v>
      </c>
      <c r="C164" s="203"/>
      <c r="D164" s="204"/>
      <c r="E164" s="191">
        <v>9.11</v>
      </c>
      <c r="F164" s="192"/>
      <c r="G164" s="109">
        <v>9.11</v>
      </c>
      <c r="H164" s="11"/>
      <c r="I164" s="53" t="s">
        <v>340</v>
      </c>
      <c r="J164" s="97"/>
      <c r="K164" s="52"/>
      <c r="L164" s="98">
        <f>IF(OR($N$20="YES",$N$21="YES"),(K164),(0))</f>
        <v>0</v>
      </c>
      <c r="M164" s="88"/>
      <c r="N164" s="52"/>
      <c r="O164" s="98">
        <f>IF(OR($N$20="YES",$N$21="YES"),(N164),(0))</f>
        <v>0</v>
      </c>
      <c r="P164" s="88"/>
      <c r="Q164" s="52"/>
      <c r="R164" s="98">
        <f>IF(OR($N$20="YES",$N$21="YES"),(Q164),(0))</f>
        <v>0</v>
      </c>
      <c r="S164" s="88"/>
      <c r="T164" s="52"/>
      <c r="U164" s="98">
        <f>IF(OR($N$20="YES",$N$21="YES"),(T164),(0))</f>
        <v>0</v>
      </c>
      <c r="V164" s="88"/>
      <c r="W164" s="52"/>
      <c r="X164" s="98">
        <f>IF(OR($N$20="YES",$N$21="YES"),(W164),(0))</f>
        <v>0</v>
      </c>
      <c r="Y164" s="88"/>
      <c r="Z164" s="9"/>
      <c r="AA164" s="102"/>
      <c r="AB164" s="99"/>
      <c r="AC164" s="88"/>
      <c r="AD164" s="5">
        <f>SUM(K164,L164,N164,O164,Q164,R164,T164,U164,W164,X164)</f>
        <v>0</v>
      </c>
      <c r="AE164" s="5"/>
      <c r="AF164" s="1"/>
      <c r="AG164" s="136">
        <f>K164*G164</f>
        <v>0</v>
      </c>
      <c r="AH164" s="136">
        <f>N164*G164</f>
        <v>0</v>
      </c>
      <c r="AI164" s="136">
        <f>Q164*G164</f>
        <v>0</v>
      </c>
      <c r="AJ164" s="136">
        <f>T164*G164</f>
        <v>0</v>
      </c>
      <c r="AK164" s="136">
        <f>W164*G164</f>
        <v>0</v>
      </c>
    </row>
    <row r="165" spans="1:37" ht="12" customHeight="1" x14ac:dyDescent="0.15">
      <c r="A165" s="105" t="s">
        <v>338</v>
      </c>
      <c r="B165" s="202" t="s">
        <v>341</v>
      </c>
      <c r="C165" s="203"/>
      <c r="D165" s="204"/>
      <c r="E165" s="191">
        <v>17.63</v>
      </c>
      <c r="F165" s="192"/>
      <c r="G165" s="109">
        <v>17.63</v>
      </c>
      <c r="H165" s="11"/>
      <c r="I165" s="53" t="s">
        <v>342</v>
      </c>
      <c r="J165" s="97"/>
      <c r="K165" s="278" t="s">
        <v>360</v>
      </c>
      <c r="L165" s="279">
        <f t="shared" ref="L165" si="321">IF(OR($N$20="YES",$N$21="YES"),(K165),(0))</f>
        <v>0</v>
      </c>
      <c r="M165" s="280"/>
      <c r="N165" s="278" t="s">
        <v>360</v>
      </c>
      <c r="O165" s="279">
        <f t="shared" ref="O165" si="322">IF(OR($N$20="YES",$N$21="YES"),(N165),(0))</f>
        <v>0</v>
      </c>
      <c r="P165" s="280"/>
      <c r="Q165" s="278" t="s">
        <v>360</v>
      </c>
      <c r="R165" s="279">
        <f t="shared" ref="R165" si="323">IF(OR($N$20="YES",$N$21="YES"),(Q165),(0))</f>
        <v>0</v>
      </c>
      <c r="S165" s="280"/>
      <c r="T165" s="278" t="s">
        <v>360</v>
      </c>
      <c r="U165" s="279">
        <f t="shared" ref="U165" si="324">IF(OR($N$20="YES",$N$21="YES"),(T165),(0))</f>
        <v>0</v>
      </c>
      <c r="V165" s="280"/>
      <c r="W165" s="278" t="s">
        <v>360</v>
      </c>
      <c r="X165" s="279">
        <f t="shared" ref="X165" si="325">IF(OR($N$20="YES",$N$21="YES"),(W165),(0))</f>
        <v>0</v>
      </c>
      <c r="Y165" s="88"/>
      <c r="Z165" s="9"/>
      <c r="AA165" s="102"/>
      <c r="AB165" s="99"/>
      <c r="AC165" s="88"/>
      <c r="AD165" s="5">
        <f t="shared" ref="AD165" si="326">SUM(K165,L165,N165,O165,Q165,R165,T165,U165,W165,X165)</f>
        <v>0</v>
      </c>
      <c r="AE165" s="5"/>
      <c r="AF165" s="1"/>
      <c r="AG165" s="136"/>
      <c r="AH165" s="136"/>
      <c r="AI165" s="136"/>
      <c r="AJ165" s="136"/>
      <c r="AK165" s="136"/>
    </row>
    <row r="166" spans="1:37" ht="12" customHeight="1" x14ac:dyDescent="0.15">
      <c r="A166" s="105" t="s">
        <v>338</v>
      </c>
      <c r="B166" s="202" t="s">
        <v>343</v>
      </c>
      <c r="C166" s="203"/>
      <c r="D166" s="204"/>
      <c r="E166" s="191">
        <v>23.5</v>
      </c>
      <c r="F166" s="192"/>
      <c r="G166" s="109">
        <v>23.5</v>
      </c>
      <c r="H166" s="120"/>
      <c r="I166" s="53" t="s">
        <v>344</v>
      </c>
      <c r="J166" s="118"/>
      <c r="K166" s="278" t="s">
        <v>360</v>
      </c>
      <c r="L166" s="279">
        <f t="shared" ref="L166" si="327">IF(OR($N$20="YES",$N$21="YES"),(K166),(0))</f>
        <v>0</v>
      </c>
      <c r="M166" s="280"/>
      <c r="N166" s="278" t="s">
        <v>360</v>
      </c>
      <c r="O166" s="279">
        <f t="shared" ref="O166" si="328">IF(OR($N$20="YES",$N$21="YES"),(N166),(0))</f>
        <v>0</v>
      </c>
      <c r="P166" s="280"/>
      <c r="Q166" s="278" t="s">
        <v>360</v>
      </c>
      <c r="R166" s="279">
        <f t="shared" ref="R166" si="329">IF(OR($N$20="YES",$N$21="YES"),(Q166),(0))</f>
        <v>0</v>
      </c>
      <c r="S166" s="280"/>
      <c r="T166" s="278" t="s">
        <v>360</v>
      </c>
      <c r="U166" s="279">
        <f t="shared" ref="U166" si="330">IF(OR($N$20="YES",$N$21="YES"),(T166),(0))</f>
        <v>0</v>
      </c>
      <c r="V166" s="280"/>
      <c r="W166" s="278" t="s">
        <v>360</v>
      </c>
      <c r="X166" s="279">
        <f t="shared" ref="X166" si="331">IF(OR($N$20="YES",$N$21="YES"),(W166),(0))</f>
        <v>0</v>
      </c>
      <c r="Y166" s="88"/>
      <c r="Z166" s="9"/>
      <c r="AA166" s="102"/>
      <c r="AB166" s="99"/>
      <c r="AC166" s="88"/>
      <c r="AD166" s="5">
        <f t="shared" ref="AD166" si="332">SUM(K166,L166,N166,O166,Q166,R166,T166,U166,W166,X166)</f>
        <v>0</v>
      </c>
      <c r="AE166" s="5"/>
      <c r="AF166" s="1"/>
      <c r="AG166" s="136"/>
      <c r="AH166" s="136"/>
      <c r="AI166" s="136"/>
      <c r="AJ166" s="136"/>
      <c r="AK166" s="136"/>
    </row>
    <row r="167" spans="1:37" ht="11" customHeight="1" x14ac:dyDescent="0.15">
      <c r="A167" s="1"/>
      <c r="B167" s="59"/>
      <c r="C167" s="7"/>
      <c r="E167" s="3"/>
      <c r="F167" s="78"/>
      <c r="G167" s="5"/>
      <c r="H167" s="3"/>
      <c r="I167" s="6"/>
      <c r="J167" s="6"/>
      <c r="K167" s="55"/>
      <c r="L167" s="55"/>
      <c r="M167" s="55"/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/>
      <c r="AA167" s="1"/>
      <c r="AB167" s="4"/>
      <c r="AC167" s="4"/>
      <c r="AD167" s="55">
        <v>1</v>
      </c>
      <c r="AE167" s="55"/>
      <c r="AF167" s="12"/>
      <c r="AG167" s="1"/>
      <c r="AH167" s="1"/>
      <c r="AI167" s="1"/>
      <c r="AJ167" s="1"/>
      <c r="AK167" s="1"/>
    </row>
    <row r="168" spans="1:37" ht="15" customHeight="1" x14ac:dyDescent="0.15">
      <c r="A168" s="128"/>
      <c r="B168" s="130"/>
      <c r="C168" s="130"/>
      <c r="D168" s="130"/>
      <c r="E168" s="129"/>
      <c r="F168" s="129"/>
      <c r="G168" s="232" t="s">
        <v>345</v>
      </c>
      <c r="H168" s="232"/>
      <c r="I168" s="232"/>
      <c r="J168" s="8"/>
      <c r="K168" s="229">
        <f>AG24</f>
        <v>0</v>
      </c>
      <c r="L168" s="229"/>
      <c r="M168" s="88"/>
      <c r="N168" s="229">
        <f>AH24</f>
        <v>0</v>
      </c>
      <c r="O168" s="229"/>
      <c r="P168" s="88"/>
      <c r="Q168" s="230">
        <f>AI24</f>
        <v>0</v>
      </c>
      <c r="R168" s="231"/>
      <c r="S168" s="88"/>
      <c r="T168" s="229">
        <f>AJ24</f>
        <v>0</v>
      </c>
      <c r="U168" s="229"/>
      <c r="V168" s="88"/>
      <c r="W168" s="230">
        <f>AK24</f>
        <v>0</v>
      </c>
      <c r="X168" s="231"/>
      <c r="Y168" s="88"/>
      <c r="Z168" s="88"/>
      <c r="AA168" s="3"/>
      <c r="AB168" s="88"/>
      <c r="AC168" s="88"/>
      <c r="AD168" s="5">
        <v>1</v>
      </c>
      <c r="AE168" s="5"/>
      <c r="AF168" s="1"/>
      <c r="AG168" s="1"/>
      <c r="AH168" s="1"/>
      <c r="AI168" s="1"/>
      <c r="AJ168" s="1"/>
      <c r="AK168" s="1"/>
    </row>
    <row r="169" spans="1:37" x14ac:dyDescent="0.15">
      <c r="A169" s="1"/>
      <c r="B169" s="59"/>
      <c r="C169" s="7"/>
      <c r="E169" s="3"/>
      <c r="F169" s="78"/>
      <c r="G169" s="5"/>
      <c r="H169" s="3"/>
      <c r="I169" s="6"/>
      <c r="J169" s="6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  <c r="W169" s="55"/>
      <c r="X169" s="55"/>
      <c r="Y169" s="55"/>
      <c r="Z169" s="55"/>
      <c r="AA169" s="1"/>
      <c r="AB169" s="4"/>
      <c r="AC169" s="4"/>
      <c r="AD169" s="55">
        <v>1</v>
      </c>
      <c r="AE169" s="55"/>
      <c r="AF169" s="12"/>
      <c r="AG169" s="1"/>
      <c r="AH169" s="1"/>
      <c r="AI169" s="1"/>
      <c r="AJ169" s="1"/>
      <c r="AK169" s="1"/>
    </row>
    <row r="170" spans="1:37" ht="16" x14ac:dyDescent="0.2">
      <c r="A170" s="208" t="s">
        <v>346</v>
      </c>
      <c r="B170" s="209"/>
      <c r="C170" s="209"/>
      <c r="D170" s="209"/>
      <c r="E170" s="209"/>
      <c r="F170" s="209"/>
      <c r="G170" s="209"/>
      <c r="H170" s="209"/>
      <c r="I170" s="209"/>
      <c r="J170" s="209"/>
      <c r="K170" s="209"/>
      <c r="L170" s="209"/>
      <c r="M170" s="209"/>
      <c r="N170" s="209"/>
      <c r="O170" s="209"/>
      <c r="P170" s="209"/>
      <c r="Q170" s="209"/>
      <c r="R170" s="209"/>
      <c r="S170" s="209"/>
      <c r="T170" s="209"/>
      <c r="U170" s="209"/>
      <c r="V170" s="209"/>
      <c r="W170" s="209"/>
      <c r="X170" s="210"/>
      <c r="Y170" s="79"/>
      <c r="Z170" s="79"/>
      <c r="AA170" s="48"/>
      <c r="AB170" s="49"/>
      <c r="AC170" s="50"/>
      <c r="AD170" s="5">
        <v>1</v>
      </c>
      <c r="AE170" s="55"/>
      <c r="AF170" s="1"/>
      <c r="AG170" s="1"/>
      <c r="AH170" s="1"/>
      <c r="AI170" s="1"/>
      <c r="AJ170" s="1"/>
      <c r="AK170" s="1"/>
    </row>
    <row r="171" spans="1:37" ht="24" customHeight="1" x14ac:dyDescent="0.15">
      <c r="A171" s="193"/>
      <c r="B171" s="194"/>
      <c r="C171" s="194"/>
      <c r="D171" s="194"/>
      <c r="E171" s="194"/>
      <c r="F171" s="194"/>
      <c r="G171" s="194"/>
      <c r="H171" s="194"/>
      <c r="I171" s="194"/>
      <c r="J171" s="194"/>
      <c r="K171" s="194"/>
      <c r="L171" s="194"/>
      <c r="M171" s="194"/>
      <c r="N171" s="194"/>
      <c r="O171" s="194"/>
      <c r="P171" s="194"/>
      <c r="Q171" s="194"/>
      <c r="R171" s="194"/>
      <c r="S171" s="194"/>
      <c r="T171" s="194"/>
      <c r="U171" s="194"/>
      <c r="V171" s="194"/>
      <c r="W171" s="194"/>
      <c r="X171" s="195"/>
      <c r="Y171" s="55"/>
      <c r="Z171" s="55"/>
      <c r="AA171" s="1"/>
      <c r="AB171" s="4"/>
      <c r="AC171" s="4"/>
      <c r="AD171" s="55">
        <v>1</v>
      </c>
      <c r="AE171" s="55"/>
      <c r="AF171" s="12"/>
      <c r="AG171" s="1"/>
      <c r="AH171" s="1"/>
      <c r="AI171" s="1"/>
      <c r="AJ171" s="1"/>
      <c r="AK171" s="1"/>
    </row>
    <row r="172" spans="1:37" ht="24" customHeight="1" x14ac:dyDescent="0.15">
      <c r="A172" s="193"/>
      <c r="B172" s="194"/>
      <c r="C172" s="194"/>
      <c r="D172" s="194"/>
      <c r="E172" s="194"/>
      <c r="F172" s="194"/>
      <c r="G172" s="194"/>
      <c r="H172" s="194"/>
      <c r="I172" s="194"/>
      <c r="J172" s="194"/>
      <c r="K172" s="194"/>
      <c r="L172" s="194"/>
      <c r="M172" s="194"/>
      <c r="N172" s="194"/>
      <c r="O172" s="194"/>
      <c r="P172" s="194"/>
      <c r="Q172" s="194"/>
      <c r="R172" s="194"/>
      <c r="S172" s="194"/>
      <c r="T172" s="194"/>
      <c r="U172" s="194"/>
      <c r="V172" s="194"/>
      <c r="W172" s="194"/>
      <c r="X172" s="195"/>
      <c r="Y172" s="55"/>
      <c r="Z172" s="55"/>
      <c r="AA172" s="1"/>
      <c r="AB172" s="4"/>
      <c r="AC172" s="4"/>
      <c r="AD172" s="55">
        <v>1</v>
      </c>
      <c r="AE172" s="55"/>
      <c r="AF172" s="12"/>
      <c r="AG172" s="1"/>
      <c r="AH172" s="1"/>
      <c r="AI172" s="1"/>
      <c r="AJ172" s="1"/>
      <c r="AK172" s="1"/>
    </row>
  </sheetData>
  <sheetProtection algorithmName="SHA-512" hashValue="f1unPSXxvQHulGvA2XZAMK7Q3vsKpmfxIYcvPp7/iNxrcspoyjUX1cp1et2XNH8pmnZlzs8uxwnbRnR/4OSz4g==" saltValue="FeymWcYKYHFEAUDOUZb3VA==" spinCount="100000" sheet="1" autoFilter="0"/>
  <autoFilter ref="AD1:AD172" xr:uid="{00000000-0001-0000-0000-000000000000}"/>
  <sortState xmlns:xlrd2="http://schemas.microsoft.com/office/spreadsheetml/2017/richdata2" ref="A109:A110">
    <sortCondition ref="A109:A110"/>
  </sortState>
  <customSheetViews>
    <customSheetView guid="{2F410863-295B-49EE-8779-BE92BCE954DF}" showPageBreaks="1" showGridLines="0" zeroValues="0" fitToPage="1" printArea="1" showAutoFilter="1" hiddenColumns="1" showRuler="0">
      <selection activeCell="A9" sqref="A9"/>
      <pageMargins left="0" right="0" top="0" bottom="0" header="0" footer="0"/>
      <headerFooter alignWithMargins="0">
        <oddHeader>&amp;Rprinted on: &amp;D</oddHeader>
      </headerFooter>
      <autoFilter ref="B1" xr:uid="{542B52A4-0C65-F24F-9BF7-D5C2E754C69E}"/>
    </customSheetView>
    <customSheetView guid="{F48A945A-E99E-4940-A554-1221E692694E}" showPageBreaks="1" showGridLines="0" zeroValues="0" fitToPage="1" printArea="1" showAutoFilter="1" topLeftCell="A802">
      <selection activeCell="AD802" sqref="AD802"/>
      <pageMargins left="0" right="0" top="0" bottom="0" header="0" footer="0"/>
      <headerFooter alignWithMargins="0">
        <oddHeader>&amp;Rprinted on: &amp;D</oddHeader>
      </headerFooter>
      <autoFilter ref="B1" xr:uid="{0B7A0E44-D62D-9E4A-B26B-676B22003B9F}"/>
    </customSheetView>
    <customSheetView guid="{71F486F7-AC23-4012-92EA-60EEE621ADFF}" showPageBreaks="1" showGridLines="0" zeroValues="0" fitToPage="1" printArea="1" showAutoFilter="1" hiddenColumns="1">
      <selection activeCell="E1" sqref="E1"/>
      <pageMargins left="0" right="0" top="0" bottom="0" header="0" footer="0"/>
      <headerFooter alignWithMargins="0">
        <oddHeader>&amp;Rprinted on: &amp;D</oddHeader>
      </headerFooter>
      <autoFilter ref="B1" xr:uid="{46BB8CB6-0970-3447-BCB6-D48545FB39EE}"/>
    </customSheetView>
  </customSheetViews>
  <mergeCells count="293">
    <mergeCell ref="B94:D94"/>
    <mergeCell ref="E74:F74"/>
    <mergeCell ref="B76:D76"/>
    <mergeCell ref="B77:D77"/>
    <mergeCell ref="B78:D78"/>
    <mergeCell ref="B79:D79"/>
    <mergeCell ref="B80:D80"/>
    <mergeCell ref="E75:F75"/>
    <mergeCell ref="E76:F76"/>
    <mergeCell ref="E77:F77"/>
    <mergeCell ref="E78:F78"/>
    <mergeCell ref="E79:F79"/>
    <mergeCell ref="E80:F80"/>
    <mergeCell ref="E81:F81"/>
    <mergeCell ref="E82:F82"/>
    <mergeCell ref="E83:F83"/>
    <mergeCell ref="B86:D86"/>
    <mergeCell ref="E86:F86"/>
    <mergeCell ref="B87:D87"/>
    <mergeCell ref="E87:F87"/>
    <mergeCell ref="B88:D88"/>
    <mergeCell ref="E88:F88"/>
    <mergeCell ref="B116:D116"/>
    <mergeCell ref="E116:F116"/>
    <mergeCell ref="B130:D130"/>
    <mergeCell ref="E130:F130"/>
    <mergeCell ref="B121:D121"/>
    <mergeCell ref="E129:F129"/>
    <mergeCell ref="E144:F144"/>
    <mergeCell ref="E149:F149"/>
    <mergeCell ref="E155:F155"/>
    <mergeCell ref="E134:F134"/>
    <mergeCell ref="B139:D139"/>
    <mergeCell ref="E139:F139"/>
    <mergeCell ref="B136:D136"/>
    <mergeCell ref="B137:D137"/>
    <mergeCell ref="B131:D131"/>
    <mergeCell ref="B117:D117"/>
    <mergeCell ref="E117:F117"/>
    <mergeCell ref="B126:D126"/>
    <mergeCell ref="E126:F126"/>
    <mergeCell ref="B138:D138"/>
    <mergeCell ref="E138:F138"/>
    <mergeCell ref="E131:F131"/>
    <mergeCell ref="E124:F124"/>
    <mergeCell ref="B166:D166"/>
    <mergeCell ref="E166:F166"/>
    <mergeCell ref="A159:X159"/>
    <mergeCell ref="B160:D160"/>
    <mergeCell ref="B161:D161"/>
    <mergeCell ref="E161:F161"/>
    <mergeCell ref="E133:F133"/>
    <mergeCell ref="E154:F154"/>
    <mergeCell ref="B163:D163"/>
    <mergeCell ref="E163:F163"/>
    <mergeCell ref="B156:D156"/>
    <mergeCell ref="E156:F156"/>
    <mergeCell ref="B165:D165"/>
    <mergeCell ref="E165:F165"/>
    <mergeCell ref="E164:F164"/>
    <mergeCell ref="B164:D164"/>
    <mergeCell ref="E157:F157"/>
    <mergeCell ref="E142:F142"/>
    <mergeCell ref="B140:D140"/>
    <mergeCell ref="E140:F140"/>
    <mergeCell ref="B148:D148"/>
    <mergeCell ref="B149:D149"/>
    <mergeCell ref="B134:D134"/>
    <mergeCell ref="B106:D106"/>
    <mergeCell ref="B152:D152"/>
    <mergeCell ref="B141:D141"/>
    <mergeCell ref="E141:F141"/>
    <mergeCell ref="B133:D133"/>
    <mergeCell ref="E108:F108"/>
    <mergeCell ref="B144:D144"/>
    <mergeCell ref="A146:X146"/>
    <mergeCell ref="E152:F152"/>
    <mergeCell ref="B143:D143"/>
    <mergeCell ref="E143:F143"/>
    <mergeCell ref="B119:D119"/>
    <mergeCell ref="E119:F119"/>
    <mergeCell ref="B120:D120"/>
    <mergeCell ref="E120:F120"/>
    <mergeCell ref="B123:D123"/>
    <mergeCell ref="E123:F123"/>
    <mergeCell ref="B129:D129"/>
    <mergeCell ref="E137:F137"/>
    <mergeCell ref="B118:D118"/>
    <mergeCell ref="E118:F118"/>
    <mergeCell ref="E111:F111"/>
    <mergeCell ref="E113:F113"/>
    <mergeCell ref="B39:D39"/>
    <mergeCell ref="E39:F39"/>
    <mergeCell ref="B48:D48"/>
    <mergeCell ref="E48:F48"/>
    <mergeCell ref="B56:D56"/>
    <mergeCell ref="E56:F56"/>
    <mergeCell ref="B52:D52"/>
    <mergeCell ref="E52:F52"/>
    <mergeCell ref="E106:F106"/>
    <mergeCell ref="E109:F109"/>
    <mergeCell ref="E110:F110"/>
    <mergeCell ref="B111:D111"/>
    <mergeCell ref="B81:D81"/>
    <mergeCell ref="B82:D82"/>
    <mergeCell ref="B67:D67"/>
    <mergeCell ref="E67:F67"/>
    <mergeCell ref="B68:D68"/>
    <mergeCell ref="E68:F68"/>
    <mergeCell ref="B69:D69"/>
    <mergeCell ref="E69:F69"/>
    <mergeCell ref="B70:D70"/>
    <mergeCell ref="E70:F70"/>
    <mergeCell ref="I12:L12"/>
    <mergeCell ref="E26:F26"/>
    <mergeCell ref="A22:X22"/>
    <mergeCell ref="Q17:X17"/>
    <mergeCell ref="B15:F15"/>
    <mergeCell ref="B19:N19"/>
    <mergeCell ref="B20:M20"/>
    <mergeCell ref="M12:X12"/>
    <mergeCell ref="M13:X13"/>
    <mergeCell ref="I13:L13"/>
    <mergeCell ref="I14:L14"/>
    <mergeCell ref="M15:X15"/>
    <mergeCell ref="I15:L15"/>
    <mergeCell ref="D17:E17"/>
    <mergeCell ref="B12:F12"/>
    <mergeCell ref="B13:F13"/>
    <mergeCell ref="F17:G17"/>
    <mergeCell ref="M18:X18"/>
    <mergeCell ref="H17:L17"/>
    <mergeCell ref="B14:F14"/>
    <mergeCell ref="M14:X14"/>
    <mergeCell ref="B21:M21"/>
    <mergeCell ref="F18:G18"/>
    <mergeCell ref="H18:L18"/>
    <mergeCell ref="A6:X6"/>
    <mergeCell ref="B11:C11"/>
    <mergeCell ref="E11:F11"/>
    <mergeCell ref="B8:F8"/>
    <mergeCell ref="B9:F9"/>
    <mergeCell ref="B10:F10"/>
    <mergeCell ref="M8:X8"/>
    <mergeCell ref="M9:X9"/>
    <mergeCell ref="M10:X10"/>
    <mergeCell ref="I8:L8"/>
    <mergeCell ref="I9:L9"/>
    <mergeCell ref="I10:L10"/>
    <mergeCell ref="I11:L11"/>
    <mergeCell ref="U11:X11"/>
    <mergeCell ref="M11:R11"/>
    <mergeCell ref="G7:I7"/>
    <mergeCell ref="A172:X172"/>
    <mergeCell ref="B112:D112"/>
    <mergeCell ref="B51:D51"/>
    <mergeCell ref="K168:L168"/>
    <mergeCell ref="N168:O168"/>
    <mergeCell ref="Q168:R168"/>
    <mergeCell ref="T168:U168"/>
    <mergeCell ref="W168:X168"/>
    <mergeCell ref="G168:I168"/>
    <mergeCell ref="B155:D155"/>
    <mergeCell ref="E136:F136"/>
    <mergeCell ref="B151:D151"/>
    <mergeCell ref="B153:D153"/>
    <mergeCell ref="E135:F135"/>
    <mergeCell ref="B154:D154"/>
    <mergeCell ref="E151:F151"/>
    <mergeCell ref="B128:D128"/>
    <mergeCell ref="E153:F153"/>
    <mergeCell ref="B157:D157"/>
    <mergeCell ref="B135:D135"/>
    <mergeCell ref="A61:X61"/>
    <mergeCell ref="B110:D110"/>
    <mergeCell ref="B113:D113"/>
    <mergeCell ref="E112:F112"/>
    <mergeCell ref="B46:D46"/>
    <mergeCell ref="E46:F46"/>
    <mergeCell ref="B50:D50"/>
    <mergeCell ref="E84:F84"/>
    <mergeCell ref="B74:D74"/>
    <mergeCell ref="B75:D75"/>
    <mergeCell ref="AA24:AB24"/>
    <mergeCell ref="W24:X24"/>
    <mergeCell ref="K24:L24"/>
    <mergeCell ref="N24:O24"/>
    <mergeCell ref="Q24:R24"/>
    <mergeCell ref="T24:U24"/>
    <mergeCell ref="B71:D71"/>
    <mergeCell ref="E71:F71"/>
    <mergeCell ref="B72:D72"/>
    <mergeCell ref="E72:F72"/>
    <mergeCell ref="B73:D73"/>
    <mergeCell ref="E73:F73"/>
    <mergeCell ref="B83:D83"/>
    <mergeCell ref="B84:D84"/>
    <mergeCell ref="B125:D125"/>
    <mergeCell ref="B122:D122"/>
    <mergeCell ref="B124:D124"/>
    <mergeCell ref="E121:F121"/>
    <mergeCell ref="B115:D115"/>
    <mergeCell ref="E115:F115"/>
    <mergeCell ref="E50:F50"/>
    <mergeCell ref="B53:D53"/>
    <mergeCell ref="E53:F53"/>
    <mergeCell ref="B55:D55"/>
    <mergeCell ref="E55:F55"/>
    <mergeCell ref="B63:D63"/>
    <mergeCell ref="B64:D64"/>
    <mergeCell ref="B54:D54"/>
    <mergeCell ref="E54:F54"/>
    <mergeCell ref="E51:F51"/>
    <mergeCell ref="B57:D57"/>
    <mergeCell ref="E57:F57"/>
    <mergeCell ref="B85:D85"/>
    <mergeCell ref="E85:F85"/>
    <mergeCell ref="E59:F59"/>
    <mergeCell ref="B59:D59"/>
    <mergeCell ref="B58:D58"/>
    <mergeCell ref="E58:F58"/>
    <mergeCell ref="E64:F64"/>
    <mergeCell ref="E37:F37"/>
    <mergeCell ref="E38:F38"/>
    <mergeCell ref="E35:F35"/>
    <mergeCell ref="E47:F47"/>
    <mergeCell ref="B47:D47"/>
    <mergeCell ref="D18:E18"/>
    <mergeCell ref="B107:D107"/>
    <mergeCell ref="E107:F107"/>
    <mergeCell ref="E104:F104"/>
    <mergeCell ref="B104:D104"/>
    <mergeCell ref="B35:D35"/>
    <mergeCell ref="E32:F32"/>
    <mergeCell ref="B40:D40"/>
    <mergeCell ref="E40:F40"/>
    <mergeCell ref="B41:D41"/>
    <mergeCell ref="E41:F41"/>
    <mergeCell ref="B42:D42"/>
    <mergeCell ref="E42:F42"/>
    <mergeCell ref="B43:D43"/>
    <mergeCell ref="E49:F49"/>
    <mergeCell ref="E43:F43"/>
    <mergeCell ref="B45:D45"/>
    <mergeCell ref="E45:F45"/>
    <mergeCell ref="E99:F99"/>
    <mergeCell ref="B100:D100"/>
    <mergeCell ref="E94:F94"/>
    <mergeCell ref="E100:F100"/>
    <mergeCell ref="B101:D101"/>
    <mergeCell ref="E101:F101"/>
    <mergeCell ref="A171:X171"/>
    <mergeCell ref="B25:D25"/>
    <mergeCell ref="B26:D26"/>
    <mergeCell ref="B49:D49"/>
    <mergeCell ref="E128:F128"/>
    <mergeCell ref="B127:D127"/>
    <mergeCell ref="E127:F127"/>
    <mergeCell ref="B105:D105"/>
    <mergeCell ref="E105:F105"/>
    <mergeCell ref="B109:D109"/>
    <mergeCell ref="B36:D36"/>
    <mergeCell ref="B38:D38"/>
    <mergeCell ref="B37:D37"/>
    <mergeCell ref="B32:D32"/>
    <mergeCell ref="B31:D31"/>
    <mergeCell ref="A29:X29"/>
    <mergeCell ref="E36:F36"/>
    <mergeCell ref="A170:X170"/>
    <mergeCell ref="B108:D108"/>
    <mergeCell ref="E122:F122"/>
    <mergeCell ref="E125:F125"/>
    <mergeCell ref="B89:D89"/>
    <mergeCell ref="E89:F89"/>
    <mergeCell ref="B90:D90"/>
    <mergeCell ref="E90:F90"/>
    <mergeCell ref="B91:D91"/>
    <mergeCell ref="E91:F91"/>
    <mergeCell ref="B92:D92"/>
    <mergeCell ref="E92:F92"/>
    <mergeCell ref="B93:D93"/>
    <mergeCell ref="E93:F93"/>
    <mergeCell ref="B102:D102"/>
    <mergeCell ref="E102:F102"/>
    <mergeCell ref="B95:D95"/>
    <mergeCell ref="E95:F95"/>
    <mergeCell ref="B97:D97"/>
    <mergeCell ref="E97:F97"/>
    <mergeCell ref="B96:D96"/>
    <mergeCell ref="E96:F96"/>
    <mergeCell ref="B98:D98"/>
    <mergeCell ref="E98:F98"/>
    <mergeCell ref="B99:D99"/>
  </mergeCells>
  <phoneticPr fontId="0" type="noConversion"/>
  <dataValidations disablePrompts="1" count="1">
    <dataValidation type="list" allowBlank="1" showInputMessage="1" showErrorMessage="1" sqref="N20:N21" xr:uid="{5BD83ADE-291A-094F-811B-168DC6A83C92}">
      <formula1>$AE$15:$AE$16</formula1>
    </dataValidation>
  </dataValidations>
  <pageMargins left="0.7" right="0.7" top="0.75" bottom="0.75" header="0.3" footer="0.3"/>
  <headerFooter alignWithMargins="0">
    <oddHeader>&amp;Rprinted on: &amp;D</oddHeader>
    <oddFooter>&amp;C&amp;Pof&amp;N</oddFooter>
  </headerFooter>
  <ignoredErrors>
    <ignoredError sqref="L151:X157 L163:X164 L35:X59 L106:X107 L73:X102 L67:X71 L109:X113 L138:X138 L132:X132 L141:X141 L142:X144 L133:X137 L72:X72 L165:M165 O165:P165 R165:S165 U165:V165 X165" unlockedFormula="1"/>
    <ignoredError sqref="AD44 AD47:AD49 AD56:AD58 AD60:AD65 AD103 AD109:AD114 AD145:AD165 AD138 AD141 AD142:AD143 AD132" formula="1"/>
  </ignoredErrors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871FB-85A7-B14A-A63E-B63C0212B657}">
  <dimension ref="A1:Y113"/>
  <sheetViews>
    <sheetView zoomScale="130" zoomScaleNormal="130" workbookViewId="0">
      <selection activeCell="C2" sqref="C2"/>
    </sheetView>
  </sheetViews>
  <sheetFormatPr baseColWidth="10" defaultColWidth="11.5" defaultRowHeight="13" x14ac:dyDescent="0.2"/>
  <cols>
    <col min="1" max="1" width="10.1640625" bestFit="1" customWidth="1"/>
    <col min="2" max="2" width="17.33203125" bestFit="1" customWidth="1"/>
    <col min="3" max="3" width="29.83203125" style="16" customWidth="1"/>
    <col min="4" max="4" width="11" style="46" customWidth="1"/>
    <col min="5" max="5" width="8.5" bestFit="1" customWidth="1"/>
    <col min="6" max="6" width="8.1640625" bestFit="1" customWidth="1"/>
    <col min="7" max="7" width="16.5" bestFit="1" customWidth="1"/>
    <col min="8" max="8" width="8.33203125" bestFit="1" customWidth="1"/>
    <col min="9" max="9" width="11.5" bestFit="1" customWidth="1"/>
    <col min="10" max="10" width="8.1640625" bestFit="1" customWidth="1"/>
    <col min="11" max="11" width="16.5" bestFit="1" customWidth="1"/>
    <col min="12" max="12" width="8.33203125" bestFit="1" customWidth="1"/>
    <col min="13" max="13" width="11.5" bestFit="1" customWidth="1"/>
    <col min="14" max="14" width="8.1640625" bestFit="1" customWidth="1"/>
    <col min="15" max="15" width="16.5" bestFit="1" customWidth="1"/>
    <col min="16" max="16" width="8.33203125" bestFit="1" customWidth="1"/>
    <col min="17" max="17" width="11.5" bestFit="1" customWidth="1"/>
    <col min="18" max="18" width="8.1640625" bestFit="1" customWidth="1"/>
    <col min="19" max="19" width="16.5" bestFit="1" customWidth="1"/>
    <col min="20" max="20" width="8.33203125" bestFit="1" customWidth="1"/>
    <col min="21" max="21" width="11.5" bestFit="1" customWidth="1"/>
    <col min="22" max="22" width="8.1640625" bestFit="1" customWidth="1"/>
    <col min="23" max="23" width="16.5" bestFit="1" customWidth="1"/>
    <col min="24" max="24" width="8.33203125" bestFit="1" customWidth="1"/>
    <col min="25" max="25" width="11.5" bestFit="1" customWidth="1"/>
  </cols>
  <sheetData>
    <row r="1" spans="1:25" x14ac:dyDescent="0.2">
      <c r="A1" s="146" t="s">
        <v>347</v>
      </c>
      <c r="B1" s="147" t="s">
        <v>348</v>
      </c>
      <c r="C1" s="147" t="s">
        <v>49</v>
      </c>
      <c r="D1" s="147" t="s">
        <v>349</v>
      </c>
      <c r="E1" s="148" t="s">
        <v>350</v>
      </c>
      <c r="F1" s="149" t="s">
        <v>45</v>
      </c>
      <c r="G1" s="149" t="s">
        <v>351</v>
      </c>
      <c r="H1" s="149" t="s">
        <v>352</v>
      </c>
      <c r="I1" s="150" t="s">
        <v>353</v>
      </c>
      <c r="J1" s="151" t="s">
        <v>45</v>
      </c>
      <c r="K1" s="151" t="s">
        <v>351</v>
      </c>
      <c r="L1" s="151" t="s">
        <v>352</v>
      </c>
      <c r="M1" s="152" t="s">
        <v>353</v>
      </c>
      <c r="N1" s="153" t="s">
        <v>45</v>
      </c>
      <c r="O1" s="153" t="s">
        <v>351</v>
      </c>
      <c r="P1" s="153" t="s">
        <v>352</v>
      </c>
      <c r="Q1" s="154" t="s">
        <v>353</v>
      </c>
      <c r="R1" s="155" t="s">
        <v>45</v>
      </c>
      <c r="S1" s="155" t="s">
        <v>351</v>
      </c>
      <c r="T1" s="155" t="s">
        <v>352</v>
      </c>
      <c r="U1" s="156" t="s">
        <v>353</v>
      </c>
      <c r="V1" s="157" t="s">
        <v>45</v>
      </c>
      <c r="W1" s="157" t="s">
        <v>351</v>
      </c>
      <c r="X1" s="157" t="s">
        <v>352</v>
      </c>
      <c r="Y1" s="158" t="s">
        <v>353</v>
      </c>
    </row>
    <row r="2" spans="1:25" x14ac:dyDescent="0.2">
      <c r="A2" s="159"/>
      <c r="B2" s="160"/>
      <c r="C2" s="128" t="s">
        <v>57</v>
      </c>
      <c r="D2" s="5" t="s">
        <v>59</v>
      </c>
      <c r="E2" s="161">
        <v>19268</v>
      </c>
      <c r="F2" s="162">
        <f>'2026 Air Plant Program - V1'!$K$24</f>
        <v>0</v>
      </c>
      <c r="G2" s="162">
        <f>'2026 Air Plant Program - V1'!$K$24</f>
        <v>0</v>
      </c>
      <c r="H2" s="163">
        <f>'2026 Air Plant Program - V1'!$K$35</f>
        <v>0</v>
      </c>
      <c r="I2" s="164"/>
      <c r="J2" s="162">
        <f>'2026 Air Plant Program - V1'!$N$24</f>
        <v>0</v>
      </c>
      <c r="K2" s="162">
        <f>'2026 Air Plant Program - V1'!$N$24</f>
        <v>0</v>
      </c>
      <c r="L2" s="163">
        <f>'2026 Air Plant Program - V1'!$N$35</f>
        <v>0</v>
      </c>
      <c r="M2" s="164"/>
      <c r="N2" s="162">
        <f>'2026 Air Plant Program - V1'!$Q$24</f>
        <v>0</v>
      </c>
      <c r="O2" s="162">
        <f>'2026 Air Plant Program - V1'!$Q$24</f>
        <v>0</v>
      </c>
      <c r="P2" s="163">
        <f>'2026 Air Plant Program - V1'!$Q$35</f>
        <v>0</v>
      </c>
      <c r="Q2" s="164"/>
      <c r="R2" s="162">
        <f>'2026 Air Plant Program - V1'!$T$24</f>
        <v>0</v>
      </c>
      <c r="S2" s="162">
        <f>'2026 Air Plant Program - V1'!$T$24</f>
        <v>0</v>
      </c>
      <c r="T2" s="163">
        <f>'2026 Air Plant Program - V1'!$T$35</f>
        <v>0</v>
      </c>
      <c r="U2" s="165"/>
      <c r="V2" s="162">
        <f>'2026 Air Plant Program - V1'!$W$24</f>
        <v>0</v>
      </c>
      <c r="W2" s="162">
        <f>'2026 Air Plant Program - V1'!$W$24</f>
        <v>0</v>
      </c>
      <c r="X2" s="163">
        <f>'2026 Air Plant Program - V1'!$W$35</f>
        <v>0</v>
      </c>
      <c r="Y2" s="165"/>
    </row>
    <row r="3" spans="1:25" x14ac:dyDescent="0.2">
      <c r="A3" s="159"/>
      <c r="B3" s="160"/>
      <c r="C3" s="128" t="s">
        <v>60</v>
      </c>
      <c r="D3" s="5" t="s">
        <v>62</v>
      </c>
      <c r="E3" s="161">
        <v>19265</v>
      </c>
      <c r="F3" s="162">
        <f>'2026 Air Plant Program - V1'!$K$24</f>
        <v>0</v>
      </c>
      <c r="G3" s="162">
        <f>'2026 Air Plant Program - V1'!$K$24</f>
        <v>0</v>
      </c>
      <c r="H3" s="163">
        <f>'2026 Air Plant Program - V1'!$K$36</f>
        <v>0</v>
      </c>
      <c r="I3" s="164"/>
      <c r="J3" s="162">
        <f>'2026 Air Plant Program - V1'!$N$24</f>
        <v>0</v>
      </c>
      <c r="K3" s="162">
        <f>'2026 Air Plant Program - V1'!$N$24</f>
        <v>0</v>
      </c>
      <c r="L3" s="163">
        <f>'2026 Air Plant Program - V1'!$N$36</f>
        <v>0</v>
      </c>
      <c r="M3" s="164"/>
      <c r="N3" s="162">
        <f>'2026 Air Plant Program - V1'!$Q$24</f>
        <v>0</v>
      </c>
      <c r="O3" s="162">
        <f>'2026 Air Plant Program - V1'!$Q$24</f>
        <v>0</v>
      </c>
      <c r="P3" s="163">
        <f>'2026 Air Plant Program - V1'!$Q$36</f>
        <v>0</v>
      </c>
      <c r="Q3" s="164"/>
      <c r="R3" s="162">
        <f>'2026 Air Plant Program - V1'!$T$24</f>
        <v>0</v>
      </c>
      <c r="S3" s="162">
        <f>'2026 Air Plant Program - V1'!$T$24</f>
        <v>0</v>
      </c>
      <c r="T3" s="163">
        <f>'2026 Air Plant Program - V1'!$T$36</f>
        <v>0</v>
      </c>
      <c r="U3" s="165"/>
      <c r="V3" s="162">
        <f>'2026 Air Plant Program - V1'!$W$24</f>
        <v>0</v>
      </c>
      <c r="W3" s="162">
        <f>'2026 Air Plant Program - V1'!$W$24</f>
        <v>0</v>
      </c>
      <c r="X3" s="163">
        <f>'2026 Air Plant Program - V1'!$W$36</f>
        <v>0</v>
      </c>
      <c r="Y3" s="165"/>
    </row>
    <row r="4" spans="1:25" x14ac:dyDescent="0.2">
      <c r="A4" s="159"/>
      <c r="B4" s="160"/>
      <c r="C4" s="128" t="s">
        <v>63</v>
      </c>
      <c r="D4" s="5" t="s">
        <v>65</v>
      </c>
      <c r="E4" s="161">
        <v>19266</v>
      </c>
      <c r="F4" s="162">
        <f>'2026 Air Plant Program - V1'!$K$24</f>
        <v>0</v>
      </c>
      <c r="G4" s="162">
        <f>'2026 Air Plant Program - V1'!$K$24</f>
        <v>0</v>
      </c>
      <c r="H4" s="163">
        <f>'2026 Air Plant Program - V1'!$K$37</f>
        <v>0</v>
      </c>
      <c r="I4" s="164"/>
      <c r="J4" s="162">
        <f>'2026 Air Plant Program - V1'!$N$24</f>
        <v>0</v>
      </c>
      <c r="K4" s="162">
        <f>'2026 Air Plant Program - V1'!$N$24</f>
        <v>0</v>
      </c>
      <c r="L4" s="163">
        <f>'2026 Air Plant Program - V1'!$N$37</f>
        <v>0</v>
      </c>
      <c r="M4" s="164"/>
      <c r="N4" s="162">
        <f>'2026 Air Plant Program - V1'!$Q$24</f>
        <v>0</v>
      </c>
      <c r="O4" s="162">
        <f>'2026 Air Plant Program - V1'!$Q$24</f>
        <v>0</v>
      </c>
      <c r="P4" s="163">
        <f>'2026 Air Plant Program - V1'!$Q$37</f>
        <v>0</v>
      </c>
      <c r="Q4" s="164"/>
      <c r="R4" s="162">
        <f>'2026 Air Plant Program - V1'!$T$24</f>
        <v>0</v>
      </c>
      <c r="S4" s="162">
        <f>'2026 Air Plant Program - V1'!$T$24</f>
        <v>0</v>
      </c>
      <c r="T4" s="163">
        <f>'2026 Air Plant Program - V1'!$T$37</f>
        <v>0</v>
      </c>
      <c r="U4" s="165"/>
      <c r="V4" s="162">
        <f>'2026 Air Plant Program - V1'!$W$24</f>
        <v>0</v>
      </c>
      <c r="W4" s="162">
        <f>'2026 Air Plant Program - V1'!$W$24</f>
        <v>0</v>
      </c>
      <c r="X4" s="163">
        <f>'2026 Air Plant Program - V1'!$W$37</f>
        <v>0</v>
      </c>
      <c r="Y4" s="165"/>
    </row>
    <row r="5" spans="1:25" x14ac:dyDescent="0.2">
      <c r="A5" s="159"/>
      <c r="B5" s="160"/>
      <c r="C5" s="128" t="s">
        <v>66</v>
      </c>
      <c r="D5" s="5" t="s">
        <v>354</v>
      </c>
      <c r="E5" s="161">
        <v>19267</v>
      </c>
      <c r="F5" s="162">
        <f>'2026 Air Plant Program - V1'!$K$24</f>
        <v>0</v>
      </c>
      <c r="G5" s="162">
        <f>'2026 Air Plant Program - V1'!$K$24</f>
        <v>0</v>
      </c>
      <c r="H5" s="163">
        <f>'2026 Air Plant Program - V1'!$K$38</f>
        <v>0</v>
      </c>
      <c r="I5" s="164"/>
      <c r="J5" s="162">
        <f>'2026 Air Plant Program - V1'!$N$24</f>
        <v>0</v>
      </c>
      <c r="K5" s="162">
        <f>'2026 Air Plant Program - V1'!$N$24</f>
        <v>0</v>
      </c>
      <c r="L5" s="163">
        <f>'2026 Air Plant Program - V1'!$N$38</f>
        <v>0</v>
      </c>
      <c r="M5" s="164"/>
      <c r="N5" s="162">
        <f>'2026 Air Plant Program - V1'!$Q$24</f>
        <v>0</v>
      </c>
      <c r="O5" s="162">
        <f>'2026 Air Plant Program - V1'!$Q$24</f>
        <v>0</v>
      </c>
      <c r="P5" s="163">
        <f>'2026 Air Plant Program - V1'!$Q$38</f>
        <v>0</v>
      </c>
      <c r="Q5" s="164"/>
      <c r="R5" s="162">
        <f>'2026 Air Plant Program - V1'!$T$24</f>
        <v>0</v>
      </c>
      <c r="S5" s="162">
        <f>'2026 Air Plant Program - V1'!$T$24</f>
        <v>0</v>
      </c>
      <c r="T5" s="163">
        <f>'2026 Air Plant Program - V1'!$T$38</f>
        <v>0</v>
      </c>
      <c r="U5" s="165"/>
      <c r="V5" s="162">
        <f>'2026 Air Plant Program - V1'!$W$24</f>
        <v>0</v>
      </c>
      <c r="W5" s="162">
        <f>'2026 Air Plant Program - V1'!$W$24</f>
        <v>0</v>
      </c>
      <c r="X5" s="163">
        <f>'2026 Air Plant Program - V1'!$W$38</f>
        <v>0</v>
      </c>
      <c r="Y5" s="165"/>
    </row>
    <row r="6" spans="1:25" x14ac:dyDescent="0.2">
      <c r="A6" s="159"/>
      <c r="B6" s="160"/>
      <c r="C6" s="128" t="s">
        <v>69</v>
      </c>
      <c r="D6" s="5" t="s">
        <v>355</v>
      </c>
      <c r="E6" s="161">
        <v>26979</v>
      </c>
      <c r="F6" s="162">
        <f>'2026 Air Plant Program - V1'!$K$24</f>
        <v>0</v>
      </c>
      <c r="G6" s="162">
        <f>'2026 Air Plant Program - V1'!$K$24</f>
        <v>0</v>
      </c>
      <c r="H6" s="163">
        <f>'2026 Air Plant Program - V1'!$K$39</f>
        <v>0</v>
      </c>
      <c r="I6" s="164"/>
      <c r="J6" s="162">
        <f>'2026 Air Plant Program - V1'!$N$24</f>
        <v>0</v>
      </c>
      <c r="K6" s="162">
        <f>'2026 Air Plant Program - V1'!$N$24</f>
        <v>0</v>
      </c>
      <c r="L6" s="163">
        <f>'2026 Air Plant Program - V1'!$N$39</f>
        <v>0</v>
      </c>
      <c r="M6" s="164"/>
      <c r="N6" s="162">
        <f>'2026 Air Plant Program - V1'!$Q$24</f>
        <v>0</v>
      </c>
      <c r="O6" s="162">
        <f>'2026 Air Plant Program - V1'!$Q$24</f>
        <v>0</v>
      </c>
      <c r="P6" s="163">
        <f>'2026 Air Plant Program - V1'!$Q$39</f>
        <v>0</v>
      </c>
      <c r="Q6" s="164"/>
      <c r="R6" s="162">
        <f>'2026 Air Plant Program - V1'!$T$24</f>
        <v>0</v>
      </c>
      <c r="S6" s="162">
        <f>'2026 Air Plant Program - V1'!$T$24</f>
        <v>0</v>
      </c>
      <c r="T6" s="163">
        <f>'2026 Air Plant Program - V1'!$T$39</f>
        <v>0</v>
      </c>
      <c r="U6" s="165"/>
      <c r="V6" s="162">
        <f>'2026 Air Plant Program - V1'!$W$24</f>
        <v>0</v>
      </c>
      <c r="W6" s="162">
        <f>'2026 Air Plant Program - V1'!$W$24</f>
        <v>0</v>
      </c>
      <c r="X6" s="163">
        <f>'2026 Air Plant Program - V1'!$W$39</f>
        <v>0</v>
      </c>
      <c r="Y6" s="165"/>
    </row>
    <row r="7" spans="1:25" x14ac:dyDescent="0.2">
      <c r="A7" s="159"/>
      <c r="B7" s="160"/>
      <c r="C7" s="128" t="s">
        <v>72</v>
      </c>
      <c r="D7" s="5" t="s">
        <v>74</v>
      </c>
      <c r="E7" s="161">
        <v>29131</v>
      </c>
      <c r="F7" s="162">
        <f>'2026 Air Plant Program - V1'!$K$24</f>
        <v>0</v>
      </c>
      <c r="G7" s="162">
        <f>'2026 Air Plant Program - V1'!$K$24</f>
        <v>0</v>
      </c>
      <c r="H7" s="163">
        <f>'2026 Air Plant Program - V1'!$K$40</f>
        <v>0</v>
      </c>
      <c r="I7" s="164"/>
      <c r="J7" s="162">
        <f>'2026 Air Plant Program - V1'!$N$24</f>
        <v>0</v>
      </c>
      <c r="K7" s="162">
        <f>'2026 Air Plant Program - V1'!$N$24</f>
        <v>0</v>
      </c>
      <c r="L7" s="163">
        <f>'2026 Air Plant Program - V1'!$N$40</f>
        <v>0</v>
      </c>
      <c r="M7" s="164"/>
      <c r="N7" s="162">
        <f>'2026 Air Plant Program - V1'!$Q$24</f>
        <v>0</v>
      </c>
      <c r="O7" s="162">
        <f>'2026 Air Plant Program - V1'!$Q$24</f>
        <v>0</v>
      </c>
      <c r="P7" s="163">
        <f>'2026 Air Plant Program - V1'!$Q$40</f>
        <v>0</v>
      </c>
      <c r="Q7" s="164"/>
      <c r="R7" s="162">
        <f>'2026 Air Plant Program - V1'!$T$24</f>
        <v>0</v>
      </c>
      <c r="S7" s="162">
        <f>'2026 Air Plant Program - V1'!$T$24</f>
        <v>0</v>
      </c>
      <c r="T7" s="163">
        <f>'2026 Air Plant Program - V1'!$T$40</f>
        <v>0</v>
      </c>
      <c r="U7" s="165"/>
      <c r="V7" s="162">
        <f>'2026 Air Plant Program - V1'!$W$24</f>
        <v>0</v>
      </c>
      <c r="W7" s="162">
        <f>'2026 Air Plant Program - V1'!$W$24</f>
        <v>0</v>
      </c>
      <c r="X7" s="163">
        <f>'2026 Air Plant Program - V1'!$W$40</f>
        <v>0</v>
      </c>
      <c r="Y7" s="165"/>
    </row>
    <row r="8" spans="1:25" x14ac:dyDescent="0.2">
      <c r="A8" s="159"/>
      <c r="B8" s="160"/>
      <c r="C8" s="128" t="s">
        <v>75</v>
      </c>
      <c r="D8" s="5" t="s">
        <v>77</v>
      </c>
      <c r="E8" s="161">
        <v>28438</v>
      </c>
      <c r="F8" s="162">
        <f>'2026 Air Plant Program - V1'!$K$24</f>
        <v>0</v>
      </c>
      <c r="G8" s="162">
        <f>'2026 Air Plant Program - V1'!$K$24</f>
        <v>0</v>
      </c>
      <c r="H8" s="163">
        <f>'2026 Air Plant Program - V1'!$K$41</f>
        <v>0</v>
      </c>
      <c r="I8" s="164"/>
      <c r="J8" s="162">
        <f>'2026 Air Plant Program - V1'!$N$24</f>
        <v>0</v>
      </c>
      <c r="K8" s="162">
        <f>'2026 Air Plant Program - V1'!$N$24</f>
        <v>0</v>
      </c>
      <c r="L8" s="163">
        <f>'2026 Air Plant Program - V1'!$N$41</f>
        <v>0</v>
      </c>
      <c r="M8" s="164"/>
      <c r="N8" s="162">
        <f>'2026 Air Plant Program - V1'!$Q$24</f>
        <v>0</v>
      </c>
      <c r="O8" s="162">
        <f>'2026 Air Plant Program - V1'!$Q$24</f>
        <v>0</v>
      </c>
      <c r="P8" s="163">
        <f>'2026 Air Plant Program - V1'!$Q$41</f>
        <v>0</v>
      </c>
      <c r="Q8" s="164"/>
      <c r="R8" s="162">
        <f>'2026 Air Plant Program - V1'!$T$24</f>
        <v>0</v>
      </c>
      <c r="S8" s="162">
        <f>'2026 Air Plant Program - V1'!$T$24</f>
        <v>0</v>
      </c>
      <c r="T8" s="163">
        <f>'2026 Air Plant Program - V1'!$T$41</f>
        <v>0</v>
      </c>
      <c r="U8" s="165"/>
      <c r="V8" s="162">
        <f>'2026 Air Plant Program - V1'!$W$24</f>
        <v>0</v>
      </c>
      <c r="W8" s="162">
        <f>'2026 Air Plant Program - V1'!$W$24</f>
        <v>0</v>
      </c>
      <c r="X8" s="163">
        <f>'2026 Air Plant Program - V1'!$W$41</f>
        <v>0</v>
      </c>
      <c r="Y8" s="165"/>
    </row>
    <row r="9" spans="1:25" x14ac:dyDescent="0.2">
      <c r="A9" s="159"/>
      <c r="B9" s="160"/>
      <c r="C9" s="128" t="s">
        <v>78</v>
      </c>
      <c r="D9" s="5" t="s">
        <v>80</v>
      </c>
      <c r="E9" s="161">
        <v>28440</v>
      </c>
      <c r="F9" s="162">
        <f>'2026 Air Plant Program - V1'!$K$24</f>
        <v>0</v>
      </c>
      <c r="G9" s="162">
        <f>'2026 Air Plant Program - V1'!$K$24</f>
        <v>0</v>
      </c>
      <c r="H9" s="163">
        <f>'2026 Air Plant Program - V1'!$K$42</f>
        <v>0</v>
      </c>
      <c r="I9" s="164"/>
      <c r="J9" s="162">
        <f>'2026 Air Plant Program - V1'!$N$24</f>
        <v>0</v>
      </c>
      <c r="K9" s="162">
        <f>'2026 Air Plant Program - V1'!$N$24</f>
        <v>0</v>
      </c>
      <c r="L9" s="163">
        <f>'2026 Air Plant Program - V1'!$N$42</f>
        <v>0</v>
      </c>
      <c r="M9" s="164"/>
      <c r="N9" s="162">
        <f>'2026 Air Plant Program - V1'!$Q$24</f>
        <v>0</v>
      </c>
      <c r="O9" s="162">
        <f>'2026 Air Plant Program - V1'!$Q$24</f>
        <v>0</v>
      </c>
      <c r="P9" s="163">
        <f>'2026 Air Plant Program - V1'!$Q$42</f>
        <v>0</v>
      </c>
      <c r="Q9" s="164"/>
      <c r="R9" s="162">
        <f>'2026 Air Plant Program - V1'!$T$24</f>
        <v>0</v>
      </c>
      <c r="S9" s="162">
        <f>'2026 Air Plant Program - V1'!$T$24</f>
        <v>0</v>
      </c>
      <c r="T9" s="163">
        <f>'2026 Air Plant Program - V1'!$T$42</f>
        <v>0</v>
      </c>
      <c r="U9" s="165"/>
      <c r="V9" s="162">
        <f>'2026 Air Plant Program - V1'!$W$24</f>
        <v>0</v>
      </c>
      <c r="W9" s="162">
        <f>'2026 Air Plant Program - V1'!$W$24</f>
        <v>0</v>
      </c>
      <c r="X9" s="163">
        <f>'2026 Air Plant Program - V1'!$W$42</f>
        <v>0</v>
      </c>
      <c r="Y9" s="165"/>
    </row>
    <row r="10" spans="1:25" x14ac:dyDescent="0.2">
      <c r="A10" s="159"/>
      <c r="B10" s="160"/>
      <c r="C10" s="128" t="s">
        <v>81</v>
      </c>
      <c r="D10" s="5" t="s">
        <v>83</v>
      </c>
      <c r="E10" s="161">
        <v>28439</v>
      </c>
      <c r="F10" s="162">
        <f>'2026 Air Plant Program - V1'!$K$24</f>
        <v>0</v>
      </c>
      <c r="G10" s="162">
        <f>'2026 Air Plant Program - V1'!$K$24</f>
        <v>0</v>
      </c>
      <c r="H10" s="163">
        <f>'2026 Air Plant Program - V1'!$K$43</f>
        <v>0</v>
      </c>
      <c r="I10" s="164"/>
      <c r="J10" s="162">
        <f>'2026 Air Plant Program - V1'!$N$24</f>
        <v>0</v>
      </c>
      <c r="K10" s="162">
        <f>'2026 Air Plant Program - V1'!$N$24</f>
        <v>0</v>
      </c>
      <c r="L10" s="163">
        <f>'2026 Air Plant Program - V1'!$N$43</f>
        <v>0</v>
      </c>
      <c r="M10" s="164"/>
      <c r="N10" s="162">
        <f>'2026 Air Plant Program - V1'!$Q$24</f>
        <v>0</v>
      </c>
      <c r="O10" s="162">
        <f>'2026 Air Plant Program - V1'!$Q$24</f>
        <v>0</v>
      </c>
      <c r="P10" s="163">
        <f>'2026 Air Plant Program - V1'!$Q$43</f>
        <v>0</v>
      </c>
      <c r="Q10" s="164"/>
      <c r="R10" s="162">
        <f>'2026 Air Plant Program - V1'!$T$24</f>
        <v>0</v>
      </c>
      <c r="S10" s="162">
        <f>'2026 Air Plant Program - V1'!$T$24</f>
        <v>0</v>
      </c>
      <c r="T10" s="163">
        <f>'2026 Air Plant Program - V1'!$T$43</f>
        <v>0</v>
      </c>
      <c r="U10" s="165"/>
      <c r="V10" s="162">
        <f>'2026 Air Plant Program - V1'!$W$24</f>
        <v>0</v>
      </c>
      <c r="W10" s="162">
        <f>'2026 Air Plant Program - V1'!$W$24</f>
        <v>0</v>
      </c>
      <c r="X10" s="163">
        <f>'2026 Air Plant Program - V1'!$W$43</f>
        <v>0</v>
      </c>
      <c r="Y10" s="165"/>
    </row>
    <row r="11" spans="1:25" x14ac:dyDescent="0.2">
      <c r="A11" s="159"/>
      <c r="B11" s="160"/>
      <c r="C11" s="128" t="s">
        <v>85</v>
      </c>
      <c r="D11" s="5" t="s">
        <v>86</v>
      </c>
      <c r="E11" s="161">
        <v>29132</v>
      </c>
      <c r="F11" s="162">
        <f>'2026 Air Plant Program - V1'!$K$24</f>
        <v>0</v>
      </c>
      <c r="G11" s="162">
        <f>'2026 Air Plant Program - V1'!$K$24</f>
        <v>0</v>
      </c>
      <c r="H11" s="163">
        <f>'2026 Air Plant Program - V1'!$K$45</f>
        <v>0</v>
      </c>
      <c r="I11" s="164"/>
      <c r="J11" s="162">
        <f>'2026 Air Plant Program - V1'!$N$24</f>
        <v>0</v>
      </c>
      <c r="K11" s="162">
        <f>'2026 Air Plant Program - V1'!$N$24</f>
        <v>0</v>
      </c>
      <c r="L11" s="163">
        <f>'2026 Air Plant Program - V1'!$N$45</f>
        <v>0</v>
      </c>
      <c r="M11" s="164"/>
      <c r="N11" s="162">
        <f>'2026 Air Plant Program - V1'!$Q$24</f>
        <v>0</v>
      </c>
      <c r="O11" s="162">
        <f>'2026 Air Plant Program - V1'!$Q$24</f>
        <v>0</v>
      </c>
      <c r="P11" s="163">
        <f>'2026 Air Plant Program - V1'!$Q$45</f>
        <v>0</v>
      </c>
      <c r="Q11" s="164"/>
      <c r="R11" s="162">
        <f>'2026 Air Plant Program - V1'!$T$24</f>
        <v>0</v>
      </c>
      <c r="S11" s="162">
        <f>'2026 Air Plant Program - V1'!$T$24</f>
        <v>0</v>
      </c>
      <c r="T11" s="163">
        <f>'2026 Air Plant Program - V1'!$T$45</f>
        <v>0</v>
      </c>
      <c r="U11" s="165"/>
      <c r="V11" s="162">
        <f>'2026 Air Plant Program - V1'!$W$24</f>
        <v>0</v>
      </c>
      <c r="W11" s="162">
        <f>'2026 Air Plant Program - V1'!$W$24</f>
        <v>0</v>
      </c>
      <c r="X11" s="163">
        <f>'2026 Air Plant Program - V1'!$W$45</f>
        <v>0</v>
      </c>
      <c r="Y11" s="165"/>
    </row>
    <row r="12" spans="1:25" x14ac:dyDescent="0.2">
      <c r="A12" s="159"/>
      <c r="B12" s="160"/>
      <c r="C12" s="128" t="s">
        <v>87</v>
      </c>
      <c r="D12" s="5" t="s">
        <v>88</v>
      </c>
      <c r="E12" s="161">
        <v>29133</v>
      </c>
      <c r="F12" s="162">
        <f>'2026 Air Plant Program - V1'!$K$24</f>
        <v>0</v>
      </c>
      <c r="G12" s="162">
        <f>'2026 Air Plant Program - V1'!$K$24</f>
        <v>0</v>
      </c>
      <c r="H12" s="163">
        <f>'2026 Air Plant Program - V1'!$K$46</f>
        <v>0</v>
      </c>
      <c r="I12" s="164"/>
      <c r="J12" s="162">
        <f>'2026 Air Plant Program - V1'!$N$24</f>
        <v>0</v>
      </c>
      <c r="K12" s="162">
        <f>'2026 Air Plant Program - V1'!$N$24</f>
        <v>0</v>
      </c>
      <c r="L12" s="163">
        <f>'2026 Air Plant Program - V1'!$N$46</f>
        <v>0</v>
      </c>
      <c r="M12" s="164"/>
      <c r="N12" s="162">
        <f>'2026 Air Plant Program - V1'!$Q$24</f>
        <v>0</v>
      </c>
      <c r="O12" s="162">
        <f>'2026 Air Plant Program - V1'!$Q$24</f>
        <v>0</v>
      </c>
      <c r="P12" s="163">
        <f>'2026 Air Plant Program - V1'!$Q$46</f>
        <v>0</v>
      </c>
      <c r="Q12" s="164"/>
      <c r="R12" s="162">
        <f>'2026 Air Plant Program - V1'!$T$24</f>
        <v>0</v>
      </c>
      <c r="S12" s="162">
        <f>'2026 Air Plant Program - V1'!$T$24</f>
        <v>0</v>
      </c>
      <c r="T12" s="163">
        <f>'2026 Air Plant Program - V1'!$T$46</f>
        <v>0</v>
      </c>
      <c r="U12" s="165"/>
      <c r="V12" s="162">
        <f>'2026 Air Plant Program - V1'!$W$24</f>
        <v>0</v>
      </c>
      <c r="W12" s="162">
        <f>'2026 Air Plant Program - V1'!$W$24</f>
        <v>0</v>
      </c>
      <c r="X12" s="163">
        <f>'2026 Air Plant Program - V1'!$W$46</f>
        <v>0</v>
      </c>
      <c r="Y12" s="165"/>
    </row>
    <row r="13" spans="1:25" x14ac:dyDescent="0.2">
      <c r="A13" s="159"/>
      <c r="B13" s="160"/>
      <c r="C13" s="128" t="s">
        <v>89</v>
      </c>
      <c r="D13" s="5" t="s">
        <v>90</v>
      </c>
      <c r="E13" s="161">
        <v>19269</v>
      </c>
      <c r="F13" s="162">
        <f>'2026 Air Plant Program - V1'!$K$24</f>
        <v>0</v>
      </c>
      <c r="G13" s="162">
        <f>'2026 Air Plant Program - V1'!$K$24</f>
        <v>0</v>
      </c>
      <c r="H13" s="163">
        <f>'2026 Air Plant Program - V1'!$K$47</f>
        <v>0</v>
      </c>
      <c r="I13" s="164"/>
      <c r="J13" s="162">
        <f>'2026 Air Plant Program - V1'!$N$24</f>
        <v>0</v>
      </c>
      <c r="K13" s="162">
        <f>'2026 Air Plant Program - V1'!$N$24</f>
        <v>0</v>
      </c>
      <c r="L13" s="163">
        <f>'2026 Air Plant Program - V1'!$N$47</f>
        <v>0</v>
      </c>
      <c r="M13" s="164"/>
      <c r="N13" s="162">
        <f>'2026 Air Plant Program - V1'!$Q$24</f>
        <v>0</v>
      </c>
      <c r="O13" s="162">
        <f>'2026 Air Plant Program - V1'!$Q$24</f>
        <v>0</v>
      </c>
      <c r="P13" s="163">
        <f>'2026 Air Plant Program - V1'!$Q$47</f>
        <v>0</v>
      </c>
      <c r="Q13" s="164"/>
      <c r="R13" s="162">
        <f>'2026 Air Plant Program - V1'!$T$24</f>
        <v>0</v>
      </c>
      <c r="S13" s="162">
        <f>'2026 Air Plant Program - V1'!$T$24</f>
        <v>0</v>
      </c>
      <c r="T13" s="163">
        <f>'2026 Air Plant Program - V1'!$T$47</f>
        <v>0</v>
      </c>
      <c r="U13" s="165"/>
      <c r="V13" s="162">
        <f>'2026 Air Plant Program - V1'!$W$24</f>
        <v>0</v>
      </c>
      <c r="W13" s="162">
        <f>'2026 Air Plant Program - V1'!$W$24</f>
        <v>0</v>
      </c>
      <c r="X13" s="163">
        <f>'2026 Air Plant Program - V1'!$W$47</f>
        <v>0</v>
      </c>
      <c r="Y13" s="165"/>
    </row>
    <row r="14" spans="1:25" x14ac:dyDescent="0.2">
      <c r="A14" s="159"/>
      <c r="B14" s="160"/>
      <c r="C14" s="128" t="s">
        <v>91</v>
      </c>
      <c r="D14" s="5" t="s">
        <v>92</v>
      </c>
      <c r="E14" s="161">
        <v>28168</v>
      </c>
      <c r="F14" s="162">
        <f>'2026 Air Plant Program - V1'!$K$24</f>
        <v>0</v>
      </c>
      <c r="G14" s="162">
        <f>'2026 Air Plant Program - V1'!$K$24</f>
        <v>0</v>
      </c>
      <c r="H14" s="163">
        <f>'2026 Air Plant Program - V1'!$K$48</f>
        <v>0</v>
      </c>
      <c r="I14" s="164"/>
      <c r="J14" s="162">
        <f>'2026 Air Plant Program - V1'!$N$24</f>
        <v>0</v>
      </c>
      <c r="K14" s="162">
        <f>'2026 Air Plant Program - V1'!$N$24</f>
        <v>0</v>
      </c>
      <c r="L14" s="163">
        <f>'2026 Air Plant Program - V1'!$N$48</f>
        <v>0</v>
      </c>
      <c r="M14" s="164"/>
      <c r="N14" s="162">
        <f>'2026 Air Plant Program - V1'!$Q$24</f>
        <v>0</v>
      </c>
      <c r="O14" s="162">
        <f>'2026 Air Plant Program - V1'!$Q$24</f>
        <v>0</v>
      </c>
      <c r="P14" s="163">
        <f>'2026 Air Plant Program - V1'!$Q$48</f>
        <v>0</v>
      </c>
      <c r="Q14" s="164"/>
      <c r="R14" s="162">
        <f>'2026 Air Plant Program - V1'!$T$24</f>
        <v>0</v>
      </c>
      <c r="S14" s="162">
        <f>'2026 Air Plant Program - V1'!$T$24</f>
        <v>0</v>
      </c>
      <c r="T14" s="163">
        <f>'2026 Air Plant Program - V1'!$T$48</f>
        <v>0</v>
      </c>
      <c r="U14" s="165"/>
      <c r="V14" s="162">
        <f>'2026 Air Plant Program - V1'!$W$24</f>
        <v>0</v>
      </c>
      <c r="W14" s="162">
        <f>'2026 Air Plant Program - V1'!$W$24</f>
        <v>0</v>
      </c>
      <c r="X14" s="163">
        <f>'2026 Air Plant Program - V1'!$W$48</f>
        <v>0</v>
      </c>
      <c r="Y14" s="165"/>
    </row>
    <row r="15" spans="1:25" x14ac:dyDescent="0.2">
      <c r="A15" s="159"/>
      <c r="B15" s="160"/>
      <c r="C15" s="128" t="s">
        <v>93</v>
      </c>
      <c r="D15" s="5" t="s">
        <v>95</v>
      </c>
      <c r="E15" s="161">
        <v>28146</v>
      </c>
      <c r="F15" s="162">
        <f>'2026 Air Plant Program - V1'!$K$24</f>
        <v>0</v>
      </c>
      <c r="G15" s="162">
        <f>'2026 Air Plant Program - V1'!$K$24</f>
        <v>0</v>
      </c>
      <c r="H15" s="163">
        <f>'2026 Air Plant Program - V1'!$K$49</f>
        <v>0</v>
      </c>
      <c r="I15" s="164"/>
      <c r="J15" s="162">
        <f>'2026 Air Plant Program - V1'!$N$24</f>
        <v>0</v>
      </c>
      <c r="K15" s="162">
        <f>'2026 Air Plant Program - V1'!$N$24</f>
        <v>0</v>
      </c>
      <c r="L15" s="163">
        <f>'2026 Air Plant Program - V1'!$N$49</f>
        <v>0</v>
      </c>
      <c r="M15" s="164"/>
      <c r="N15" s="162">
        <f>'2026 Air Plant Program - V1'!$Q$24</f>
        <v>0</v>
      </c>
      <c r="O15" s="162">
        <f>'2026 Air Plant Program - V1'!$Q$24</f>
        <v>0</v>
      </c>
      <c r="P15" s="163">
        <f>'2026 Air Plant Program - V1'!$Q$49</f>
        <v>0</v>
      </c>
      <c r="Q15" s="164"/>
      <c r="R15" s="162">
        <f>'2026 Air Plant Program - V1'!$T$24</f>
        <v>0</v>
      </c>
      <c r="S15" s="162">
        <f>'2026 Air Plant Program - V1'!$T$24</f>
        <v>0</v>
      </c>
      <c r="T15" s="163">
        <f>'2026 Air Plant Program - V1'!$T$49</f>
        <v>0</v>
      </c>
      <c r="U15" s="165"/>
      <c r="V15" s="162">
        <f>'2026 Air Plant Program - V1'!$W$24</f>
        <v>0</v>
      </c>
      <c r="W15" s="162">
        <f>'2026 Air Plant Program - V1'!$W$24</f>
        <v>0</v>
      </c>
      <c r="X15" s="163">
        <f>'2026 Air Plant Program - V1'!$W$49</f>
        <v>0</v>
      </c>
      <c r="Y15" s="165"/>
    </row>
    <row r="16" spans="1:25" x14ac:dyDescent="0.2">
      <c r="A16" s="159"/>
      <c r="B16" s="160"/>
      <c r="C16" s="128" t="s">
        <v>356</v>
      </c>
      <c r="D16" s="5" t="s">
        <v>98</v>
      </c>
      <c r="E16" s="161">
        <v>29134</v>
      </c>
      <c r="F16" s="162">
        <f>'2026 Air Plant Program - V1'!$K$24</f>
        <v>0</v>
      </c>
      <c r="G16" s="162">
        <f>'2026 Air Plant Program - V1'!$K$24</f>
        <v>0</v>
      </c>
      <c r="H16" s="163">
        <f>'2026 Air Plant Program - V1'!$K$50</f>
        <v>0</v>
      </c>
      <c r="I16" s="164"/>
      <c r="J16" s="162">
        <f>'2026 Air Plant Program - V1'!$N$24</f>
        <v>0</v>
      </c>
      <c r="K16" s="162">
        <f>'2026 Air Plant Program - V1'!$N$24</f>
        <v>0</v>
      </c>
      <c r="L16" s="163">
        <f>'2026 Air Plant Program - V1'!$N$50</f>
        <v>0</v>
      </c>
      <c r="M16" s="164"/>
      <c r="N16" s="162">
        <f>'2026 Air Plant Program - V1'!$Q$24</f>
        <v>0</v>
      </c>
      <c r="O16" s="162">
        <f>'2026 Air Plant Program - V1'!$Q$24</f>
        <v>0</v>
      </c>
      <c r="P16" s="163">
        <f>'2026 Air Plant Program - V1'!$Q$50</f>
        <v>0</v>
      </c>
      <c r="Q16" s="164"/>
      <c r="R16" s="162">
        <f>'2026 Air Plant Program - V1'!$T$24</f>
        <v>0</v>
      </c>
      <c r="S16" s="162">
        <f>'2026 Air Plant Program - V1'!$T$24</f>
        <v>0</v>
      </c>
      <c r="T16" s="163">
        <f>'2026 Air Plant Program - V1'!$T$50</f>
        <v>0</v>
      </c>
      <c r="U16" s="165"/>
      <c r="V16" s="162">
        <f>'2026 Air Plant Program - V1'!$W$24</f>
        <v>0</v>
      </c>
      <c r="W16" s="162">
        <f>'2026 Air Plant Program - V1'!$W$24</f>
        <v>0</v>
      </c>
      <c r="X16" s="163">
        <f>'2026 Air Plant Program - V1'!$W$50</f>
        <v>0</v>
      </c>
      <c r="Y16" s="165"/>
    </row>
    <row r="17" spans="1:25" x14ac:dyDescent="0.2">
      <c r="A17" s="159"/>
      <c r="B17" s="160"/>
      <c r="C17" s="128" t="s">
        <v>99</v>
      </c>
      <c r="D17" s="5" t="s">
        <v>100</v>
      </c>
      <c r="E17" s="161">
        <v>28171</v>
      </c>
      <c r="F17" s="162">
        <f>'2026 Air Plant Program - V1'!$K$24</f>
        <v>0</v>
      </c>
      <c r="G17" s="162">
        <f>'2026 Air Plant Program - V1'!$K$24</f>
        <v>0</v>
      </c>
      <c r="H17" s="163">
        <f>'2026 Air Plant Program - V1'!$K$51</f>
        <v>0</v>
      </c>
      <c r="I17" s="164"/>
      <c r="J17" s="162">
        <f>'2026 Air Plant Program - V1'!$N$24</f>
        <v>0</v>
      </c>
      <c r="K17" s="162">
        <f>'2026 Air Plant Program - V1'!$N$24</f>
        <v>0</v>
      </c>
      <c r="L17" s="163">
        <f>'2026 Air Plant Program - V1'!$N$51</f>
        <v>0</v>
      </c>
      <c r="M17" s="164"/>
      <c r="N17" s="162">
        <f>'2026 Air Plant Program - V1'!$Q$24</f>
        <v>0</v>
      </c>
      <c r="O17" s="162">
        <f>'2026 Air Plant Program - V1'!$Q$24</f>
        <v>0</v>
      </c>
      <c r="P17" s="163">
        <f>'2026 Air Plant Program - V1'!$Q$51</f>
        <v>0</v>
      </c>
      <c r="Q17" s="164"/>
      <c r="R17" s="162">
        <f>'2026 Air Plant Program - V1'!$T$24</f>
        <v>0</v>
      </c>
      <c r="S17" s="162">
        <f>'2026 Air Plant Program - V1'!$T$24</f>
        <v>0</v>
      </c>
      <c r="T17" s="163">
        <f>'2026 Air Plant Program - V1'!$T$51</f>
        <v>0</v>
      </c>
      <c r="U17" s="165"/>
      <c r="V17" s="162">
        <f>'2026 Air Plant Program - V1'!$W$24</f>
        <v>0</v>
      </c>
      <c r="W17" s="162">
        <f>'2026 Air Plant Program - V1'!$W$24</f>
        <v>0</v>
      </c>
      <c r="X17" s="163">
        <f>'2026 Air Plant Program - V1'!$W$51</f>
        <v>0</v>
      </c>
      <c r="Y17" s="165"/>
    </row>
    <row r="18" spans="1:25" x14ac:dyDescent="0.2">
      <c r="A18" s="159"/>
      <c r="B18" s="160"/>
      <c r="C18" s="128" t="s">
        <v>101</v>
      </c>
      <c r="D18" s="5" t="s">
        <v>102</v>
      </c>
      <c r="E18" s="161">
        <v>28170</v>
      </c>
      <c r="F18" s="162">
        <f>'2026 Air Plant Program - V1'!$K$24</f>
        <v>0</v>
      </c>
      <c r="G18" s="162">
        <f>'2026 Air Plant Program - V1'!$K$24</f>
        <v>0</v>
      </c>
      <c r="H18" s="163">
        <f>'2026 Air Plant Program - V1'!$K$52</f>
        <v>0</v>
      </c>
      <c r="I18" s="164"/>
      <c r="J18" s="162">
        <f>'2026 Air Plant Program - V1'!$N$24</f>
        <v>0</v>
      </c>
      <c r="K18" s="162">
        <f>'2026 Air Plant Program - V1'!$N$24</f>
        <v>0</v>
      </c>
      <c r="L18" s="163">
        <f>'2026 Air Plant Program - V1'!$N$52</f>
        <v>0</v>
      </c>
      <c r="M18" s="164"/>
      <c r="N18" s="162">
        <f>'2026 Air Plant Program - V1'!$Q$24</f>
        <v>0</v>
      </c>
      <c r="O18" s="162">
        <f>'2026 Air Plant Program - V1'!$Q$24</f>
        <v>0</v>
      </c>
      <c r="P18" s="163">
        <f>'2026 Air Plant Program - V1'!$Q$52</f>
        <v>0</v>
      </c>
      <c r="Q18" s="164"/>
      <c r="R18" s="162">
        <f>'2026 Air Plant Program - V1'!$T$24</f>
        <v>0</v>
      </c>
      <c r="S18" s="162">
        <f>'2026 Air Plant Program - V1'!$T$24</f>
        <v>0</v>
      </c>
      <c r="T18" s="163">
        <f>'2026 Air Plant Program - V1'!$T$52</f>
        <v>0</v>
      </c>
      <c r="U18" s="165"/>
      <c r="V18" s="162">
        <f>'2026 Air Plant Program - V1'!$W$24</f>
        <v>0</v>
      </c>
      <c r="W18" s="162">
        <f>'2026 Air Plant Program - V1'!$W$24</f>
        <v>0</v>
      </c>
      <c r="X18" s="163">
        <f>'2026 Air Plant Program - V1'!$W$52</f>
        <v>0</v>
      </c>
      <c r="Y18" s="165"/>
    </row>
    <row r="19" spans="1:25" x14ac:dyDescent="0.2">
      <c r="A19" s="159"/>
      <c r="B19" s="160"/>
      <c r="C19" s="128" t="s">
        <v>357</v>
      </c>
      <c r="D19" s="5" t="s">
        <v>104</v>
      </c>
      <c r="E19" s="161">
        <v>29135</v>
      </c>
      <c r="F19" s="162">
        <f>'2026 Air Plant Program - V1'!$K$24</f>
        <v>0</v>
      </c>
      <c r="G19" s="162">
        <f>'2026 Air Plant Program - V1'!$K$24</f>
        <v>0</v>
      </c>
      <c r="H19" s="163">
        <f>'2026 Air Plant Program - V1'!$K$53</f>
        <v>0</v>
      </c>
      <c r="I19" s="164"/>
      <c r="J19" s="162">
        <f>'2026 Air Plant Program - V1'!$N$24</f>
        <v>0</v>
      </c>
      <c r="K19" s="162">
        <f>'2026 Air Plant Program - V1'!$N$24</f>
        <v>0</v>
      </c>
      <c r="L19" s="163">
        <f>'2026 Air Plant Program - V1'!$N$53</f>
        <v>0</v>
      </c>
      <c r="M19" s="164"/>
      <c r="N19" s="162">
        <f>'2026 Air Plant Program - V1'!$Q$24</f>
        <v>0</v>
      </c>
      <c r="O19" s="162">
        <f>'2026 Air Plant Program - V1'!$Q$24</f>
        <v>0</v>
      </c>
      <c r="P19" s="163">
        <f>'2026 Air Plant Program - V1'!$Q$53</f>
        <v>0</v>
      </c>
      <c r="Q19" s="164"/>
      <c r="R19" s="162">
        <f>'2026 Air Plant Program - V1'!$T$24</f>
        <v>0</v>
      </c>
      <c r="S19" s="162">
        <f>'2026 Air Plant Program - V1'!$T$24</f>
        <v>0</v>
      </c>
      <c r="T19" s="163">
        <f>'2026 Air Plant Program - V1'!$T$53</f>
        <v>0</v>
      </c>
      <c r="U19" s="165"/>
      <c r="V19" s="162">
        <f>'2026 Air Plant Program - V1'!$W$24</f>
        <v>0</v>
      </c>
      <c r="W19" s="162">
        <f>'2026 Air Plant Program - V1'!$W$24</f>
        <v>0</v>
      </c>
      <c r="X19" s="163">
        <f>'2026 Air Plant Program - V1'!$W$53</f>
        <v>0</v>
      </c>
      <c r="Y19" s="165"/>
    </row>
    <row r="20" spans="1:25" x14ac:dyDescent="0.2">
      <c r="A20" s="159"/>
      <c r="B20" s="160"/>
      <c r="C20" s="128" t="s">
        <v>105</v>
      </c>
      <c r="D20" s="5" t="s">
        <v>106</v>
      </c>
      <c r="E20" s="161">
        <v>28541</v>
      </c>
      <c r="F20" s="162">
        <f>'2026 Air Plant Program - V1'!$K$24</f>
        <v>0</v>
      </c>
      <c r="G20" s="162">
        <f>'2026 Air Plant Program - V1'!$K$24</f>
        <v>0</v>
      </c>
      <c r="H20" s="163">
        <f>'2026 Air Plant Program - V1'!$K$54</f>
        <v>0</v>
      </c>
      <c r="I20" s="164"/>
      <c r="J20" s="162">
        <f>'2026 Air Plant Program - V1'!$N$24</f>
        <v>0</v>
      </c>
      <c r="K20" s="162">
        <f>'2026 Air Plant Program - V1'!$N$24</f>
        <v>0</v>
      </c>
      <c r="L20" s="163">
        <f>'2026 Air Plant Program - V1'!$N$54</f>
        <v>0</v>
      </c>
      <c r="M20" s="164"/>
      <c r="N20" s="162">
        <f>'2026 Air Plant Program - V1'!$Q$24</f>
        <v>0</v>
      </c>
      <c r="O20" s="162">
        <f>'2026 Air Plant Program - V1'!$Q$24</f>
        <v>0</v>
      </c>
      <c r="P20" s="163">
        <f>'2026 Air Plant Program - V1'!$Q$54</f>
        <v>0</v>
      </c>
      <c r="Q20" s="164"/>
      <c r="R20" s="162">
        <f>'2026 Air Plant Program - V1'!$T$24</f>
        <v>0</v>
      </c>
      <c r="S20" s="162">
        <f>'2026 Air Plant Program - V1'!$T$24</f>
        <v>0</v>
      </c>
      <c r="T20" s="163">
        <f>'2026 Air Plant Program - V1'!$T$54</f>
        <v>0</v>
      </c>
      <c r="U20" s="165"/>
      <c r="V20" s="162">
        <f>'2026 Air Plant Program - V1'!$W$24</f>
        <v>0</v>
      </c>
      <c r="W20" s="162">
        <f>'2026 Air Plant Program - V1'!$W$24</f>
        <v>0</v>
      </c>
      <c r="X20" s="163">
        <f>'2026 Air Plant Program - V1'!$W$54</f>
        <v>0</v>
      </c>
      <c r="Y20" s="165"/>
    </row>
    <row r="21" spans="1:25" x14ac:dyDescent="0.2">
      <c r="A21" s="159"/>
      <c r="B21" s="160"/>
      <c r="C21" s="128" t="s">
        <v>107</v>
      </c>
      <c r="D21" s="5" t="s">
        <v>108</v>
      </c>
      <c r="E21" s="161">
        <v>29136</v>
      </c>
      <c r="F21" s="162">
        <f>'2026 Air Plant Program - V1'!$K$24</f>
        <v>0</v>
      </c>
      <c r="G21" s="162">
        <f>'2026 Air Plant Program - V1'!$K$24</f>
        <v>0</v>
      </c>
      <c r="H21" s="163">
        <f>'2026 Air Plant Program - V1'!$K$55</f>
        <v>0</v>
      </c>
      <c r="I21" s="164"/>
      <c r="J21" s="162">
        <f>'2026 Air Plant Program - V1'!$N$24</f>
        <v>0</v>
      </c>
      <c r="K21" s="162">
        <f>'2026 Air Plant Program - V1'!$N$24</f>
        <v>0</v>
      </c>
      <c r="L21" s="163">
        <f>'2026 Air Plant Program - V1'!$N$55</f>
        <v>0</v>
      </c>
      <c r="M21" s="164"/>
      <c r="N21" s="162">
        <f>'2026 Air Plant Program - V1'!$Q$24</f>
        <v>0</v>
      </c>
      <c r="O21" s="162">
        <f>'2026 Air Plant Program - V1'!$Q$24</f>
        <v>0</v>
      </c>
      <c r="P21" s="163">
        <f>'2026 Air Plant Program - V1'!$Q$55</f>
        <v>0</v>
      </c>
      <c r="Q21" s="164"/>
      <c r="R21" s="162">
        <f>'2026 Air Plant Program - V1'!$T$24</f>
        <v>0</v>
      </c>
      <c r="S21" s="162">
        <f>'2026 Air Plant Program - V1'!$T$24</f>
        <v>0</v>
      </c>
      <c r="T21" s="163">
        <f>'2026 Air Plant Program - V1'!$T$55</f>
        <v>0</v>
      </c>
      <c r="U21" s="165"/>
      <c r="V21" s="162">
        <f>'2026 Air Plant Program - V1'!$W$24</f>
        <v>0</v>
      </c>
      <c r="W21" s="162">
        <f>'2026 Air Plant Program - V1'!$W$24</f>
        <v>0</v>
      </c>
      <c r="X21" s="163">
        <f>'2026 Air Plant Program - V1'!$W$55</f>
        <v>0</v>
      </c>
      <c r="Y21" s="165"/>
    </row>
    <row r="22" spans="1:25" x14ac:dyDescent="0.2">
      <c r="A22" s="159"/>
      <c r="B22" s="160"/>
      <c r="C22" s="128" t="s">
        <v>109</v>
      </c>
      <c r="D22" s="5" t="s">
        <v>110</v>
      </c>
      <c r="E22" s="161">
        <v>28096</v>
      </c>
      <c r="F22" s="162">
        <f>'2026 Air Plant Program - V1'!$K$24</f>
        <v>0</v>
      </c>
      <c r="G22" s="162">
        <f>'2026 Air Plant Program - V1'!$K$24</f>
        <v>0</v>
      </c>
      <c r="H22" s="163">
        <f>'2026 Air Plant Program - V1'!$K$56</f>
        <v>0</v>
      </c>
      <c r="I22" s="164"/>
      <c r="J22" s="162">
        <f>'2026 Air Plant Program - V1'!$N$24</f>
        <v>0</v>
      </c>
      <c r="K22" s="162">
        <f>'2026 Air Plant Program - V1'!$N$24</f>
        <v>0</v>
      </c>
      <c r="L22" s="163">
        <f>'2026 Air Plant Program - V1'!$N$56</f>
        <v>0</v>
      </c>
      <c r="M22" s="164"/>
      <c r="N22" s="162">
        <f>'2026 Air Plant Program - V1'!$Q$24</f>
        <v>0</v>
      </c>
      <c r="O22" s="162">
        <f>'2026 Air Plant Program - V1'!$Q$24</f>
        <v>0</v>
      </c>
      <c r="P22" s="163">
        <f>'2026 Air Plant Program - V1'!$Q$56</f>
        <v>0</v>
      </c>
      <c r="Q22" s="164"/>
      <c r="R22" s="162">
        <f>'2026 Air Plant Program - V1'!$T$24</f>
        <v>0</v>
      </c>
      <c r="S22" s="162">
        <f>'2026 Air Plant Program - V1'!$T$24</f>
        <v>0</v>
      </c>
      <c r="T22" s="163">
        <f>'2026 Air Plant Program - V1'!$T$56</f>
        <v>0</v>
      </c>
      <c r="U22" s="165"/>
      <c r="V22" s="162">
        <f>'2026 Air Plant Program - V1'!$W$24</f>
        <v>0</v>
      </c>
      <c r="W22" s="162">
        <f>'2026 Air Plant Program - V1'!$W$24</f>
        <v>0</v>
      </c>
      <c r="X22" s="163">
        <f>'2026 Air Plant Program - V1'!$W$56</f>
        <v>0</v>
      </c>
      <c r="Y22" s="165"/>
    </row>
    <row r="23" spans="1:25" x14ac:dyDescent="0.2">
      <c r="A23" s="159"/>
      <c r="B23" s="160"/>
      <c r="C23" s="128" t="s">
        <v>111</v>
      </c>
      <c r="D23" s="5" t="s">
        <v>112</v>
      </c>
      <c r="E23" s="161">
        <v>28166</v>
      </c>
      <c r="F23" s="162">
        <f>'2026 Air Plant Program - V1'!$K$24</f>
        <v>0</v>
      </c>
      <c r="G23" s="162">
        <f>'2026 Air Plant Program - V1'!$K$24</f>
        <v>0</v>
      </c>
      <c r="H23" s="163">
        <f>'2026 Air Plant Program - V1'!$K$57</f>
        <v>0</v>
      </c>
      <c r="I23" s="164"/>
      <c r="J23" s="162">
        <f>'2026 Air Plant Program - V1'!$N$24</f>
        <v>0</v>
      </c>
      <c r="K23" s="162">
        <f>'2026 Air Plant Program - V1'!$N$24</f>
        <v>0</v>
      </c>
      <c r="L23" s="163">
        <f>'2026 Air Plant Program - V1'!$N$57</f>
        <v>0</v>
      </c>
      <c r="M23" s="164"/>
      <c r="N23" s="162">
        <f>'2026 Air Plant Program - V1'!$Q$24</f>
        <v>0</v>
      </c>
      <c r="O23" s="162">
        <f>'2026 Air Plant Program - V1'!$Q$24</f>
        <v>0</v>
      </c>
      <c r="P23" s="163">
        <f>'2026 Air Plant Program - V1'!$Q$57</f>
        <v>0</v>
      </c>
      <c r="Q23" s="164"/>
      <c r="R23" s="162">
        <f>'2026 Air Plant Program - V1'!$T$24</f>
        <v>0</v>
      </c>
      <c r="S23" s="162">
        <f>'2026 Air Plant Program - V1'!$T$24</f>
        <v>0</v>
      </c>
      <c r="T23" s="163">
        <f>'2026 Air Plant Program - V1'!$T$57</f>
        <v>0</v>
      </c>
      <c r="U23" s="165"/>
      <c r="V23" s="162">
        <f>'2026 Air Plant Program - V1'!$W$24</f>
        <v>0</v>
      </c>
      <c r="W23" s="162">
        <f>'2026 Air Plant Program - V1'!$W$24</f>
        <v>0</v>
      </c>
      <c r="X23" s="163">
        <f>'2026 Air Plant Program - V1'!$W$57</f>
        <v>0</v>
      </c>
      <c r="Y23" s="165"/>
    </row>
    <row r="24" spans="1:25" x14ac:dyDescent="0.2">
      <c r="A24" s="159"/>
      <c r="B24" s="160"/>
      <c r="C24" s="128" t="s">
        <v>113</v>
      </c>
      <c r="D24" s="5" t="s">
        <v>114</v>
      </c>
      <c r="E24" s="161">
        <v>28441</v>
      </c>
      <c r="F24" s="162">
        <f>'2026 Air Plant Program - V1'!$K$24</f>
        <v>0</v>
      </c>
      <c r="G24" s="162">
        <f>'2026 Air Plant Program - V1'!$K$24</f>
        <v>0</v>
      </c>
      <c r="H24" s="163">
        <f>'2026 Air Plant Program - V1'!$K$58</f>
        <v>0</v>
      </c>
      <c r="I24" s="164"/>
      <c r="J24" s="162">
        <f>'2026 Air Plant Program - V1'!$N$24</f>
        <v>0</v>
      </c>
      <c r="K24" s="162">
        <f>'2026 Air Plant Program - V1'!$N$24</f>
        <v>0</v>
      </c>
      <c r="L24" s="163">
        <f>'2026 Air Plant Program - V1'!$N$58</f>
        <v>0</v>
      </c>
      <c r="M24" s="164"/>
      <c r="N24" s="162">
        <f>'2026 Air Plant Program - V1'!$Q$24</f>
        <v>0</v>
      </c>
      <c r="O24" s="162">
        <f>'2026 Air Plant Program - V1'!$Q$24</f>
        <v>0</v>
      </c>
      <c r="P24" s="163">
        <f>'2026 Air Plant Program - V1'!$Q$58</f>
        <v>0</v>
      </c>
      <c r="Q24" s="164"/>
      <c r="R24" s="162">
        <f>'2026 Air Plant Program - V1'!$T$24</f>
        <v>0</v>
      </c>
      <c r="S24" s="162">
        <f>'2026 Air Plant Program - V1'!$T$24</f>
        <v>0</v>
      </c>
      <c r="T24" s="163">
        <f>'2026 Air Plant Program - V1'!$T$58</f>
        <v>0</v>
      </c>
      <c r="U24" s="165"/>
      <c r="V24" s="162">
        <f>'2026 Air Plant Program - V1'!$W$24</f>
        <v>0</v>
      </c>
      <c r="W24" s="162">
        <f>'2026 Air Plant Program - V1'!$W$24</f>
        <v>0</v>
      </c>
      <c r="X24" s="163">
        <f>'2026 Air Plant Program - V1'!$W$58</f>
        <v>0</v>
      </c>
      <c r="Y24" s="165"/>
    </row>
    <row r="25" spans="1:25" x14ac:dyDescent="0.2">
      <c r="A25" s="159"/>
      <c r="B25" s="160"/>
      <c r="C25" s="128" t="s">
        <v>115</v>
      </c>
      <c r="D25" s="5" t="s">
        <v>117</v>
      </c>
      <c r="E25" s="161">
        <v>20021</v>
      </c>
      <c r="F25" s="162">
        <f>'2026 Air Plant Program - V1'!$K$24</f>
        <v>0</v>
      </c>
      <c r="G25" s="162">
        <f>'2026 Air Plant Program - V1'!$K$24</f>
        <v>0</v>
      </c>
      <c r="H25" s="163">
        <f>'2026 Air Plant Program - V1'!$K$59</f>
        <v>0</v>
      </c>
      <c r="I25" s="164"/>
      <c r="J25" s="162">
        <f>'2026 Air Plant Program - V1'!$N$24</f>
        <v>0</v>
      </c>
      <c r="K25" s="162">
        <f>'2026 Air Plant Program - V1'!$N$24</f>
        <v>0</v>
      </c>
      <c r="L25" s="163">
        <f>'2026 Air Plant Program - V1'!$N$59</f>
        <v>0</v>
      </c>
      <c r="M25" s="164"/>
      <c r="N25" s="162">
        <f>'2026 Air Plant Program - V1'!$Q$24</f>
        <v>0</v>
      </c>
      <c r="O25" s="162">
        <f>'2026 Air Plant Program - V1'!$Q$24</f>
        <v>0</v>
      </c>
      <c r="P25" s="163">
        <f>'2026 Air Plant Program - V1'!$Q$59</f>
        <v>0</v>
      </c>
      <c r="Q25" s="164"/>
      <c r="R25" s="162">
        <f>'2026 Air Plant Program - V1'!$T$24</f>
        <v>0</v>
      </c>
      <c r="S25" s="162">
        <f>'2026 Air Plant Program - V1'!$T$24</f>
        <v>0</v>
      </c>
      <c r="T25" s="163">
        <f>'2026 Air Plant Program - V1'!$T$59</f>
        <v>0</v>
      </c>
      <c r="U25" s="165"/>
      <c r="V25" s="162">
        <f>'2026 Air Plant Program - V1'!$W$24</f>
        <v>0</v>
      </c>
      <c r="W25" s="162">
        <f>'2026 Air Plant Program - V1'!$W$24</f>
        <v>0</v>
      </c>
      <c r="X25" s="163">
        <f>'2026 Air Plant Program - V1'!$W$59</f>
        <v>0</v>
      </c>
      <c r="Y25" s="165"/>
    </row>
    <row r="26" spans="1:25" x14ac:dyDescent="0.2">
      <c r="A26" s="159"/>
      <c r="B26" s="160"/>
      <c r="C26" s="128" t="s">
        <v>120</v>
      </c>
      <c r="D26" s="5" t="s">
        <v>122</v>
      </c>
      <c r="E26" s="161">
        <v>28106</v>
      </c>
      <c r="F26" s="162">
        <f>'2026 Air Plant Program - V1'!$K$24</f>
        <v>0</v>
      </c>
      <c r="G26" s="162">
        <f>'2026 Air Plant Program - V1'!$K$24</f>
        <v>0</v>
      </c>
      <c r="H26" s="163">
        <f>'2026 Air Plant Program - V1'!$K$67</f>
        <v>0</v>
      </c>
      <c r="I26" s="164"/>
      <c r="J26" s="162">
        <f>'2026 Air Plant Program - V1'!$N$24</f>
        <v>0</v>
      </c>
      <c r="K26" s="162">
        <f>'2026 Air Plant Program - V1'!$N$24</f>
        <v>0</v>
      </c>
      <c r="L26" s="163">
        <f>'2026 Air Plant Program - V1'!$N$67</f>
        <v>0</v>
      </c>
      <c r="M26" s="164"/>
      <c r="N26" s="162">
        <f>'2026 Air Plant Program - V1'!$Q$24</f>
        <v>0</v>
      </c>
      <c r="O26" s="162">
        <f>'2026 Air Plant Program - V1'!$Q$24</f>
        <v>0</v>
      </c>
      <c r="P26" s="163">
        <f>'2026 Air Plant Program - V1'!$Q$67</f>
        <v>0</v>
      </c>
      <c r="Q26" s="164"/>
      <c r="R26" s="162">
        <f>'2026 Air Plant Program - V1'!$T$24</f>
        <v>0</v>
      </c>
      <c r="S26" s="162">
        <f>'2026 Air Plant Program - V1'!$T$24</f>
        <v>0</v>
      </c>
      <c r="T26" s="163">
        <f>'2026 Air Plant Program - V1'!$T$67</f>
        <v>0</v>
      </c>
      <c r="U26" s="165"/>
      <c r="V26" s="162">
        <f>'2026 Air Plant Program - V1'!$W$24</f>
        <v>0</v>
      </c>
      <c r="W26" s="162">
        <f>'2026 Air Plant Program - V1'!$W$24</f>
        <v>0</v>
      </c>
      <c r="X26" s="163">
        <f>'2026 Air Plant Program - V1'!$W$67</f>
        <v>0</v>
      </c>
    </row>
    <row r="27" spans="1:25" x14ac:dyDescent="0.2">
      <c r="A27" s="159"/>
      <c r="B27" s="160"/>
      <c r="C27" s="128" t="s">
        <v>123</v>
      </c>
      <c r="D27" s="5" t="s">
        <v>125</v>
      </c>
      <c r="E27" s="161">
        <v>28108</v>
      </c>
      <c r="F27" s="162">
        <f>'2026 Air Plant Program - V1'!$K$24</f>
        <v>0</v>
      </c>
      <c r="G27" s="162">
        <f>'2026 Air Plant Program - V1'!$K$24</f>
        <v>0</v>
      </c>
      <c r="H27" s="163">
        <f>'2026 Air Plant Program - V1'!$K$68</f>
        <v>0</v>
      </c>
      <c r="I27" s="164"/>
      <c r="J27" s="162">
        <f>'2026 Air Plant Program - V1'!$N$24</f>
        <v>0</v>
      </c>
      <c r="K27" s="162">
        <f>'2026 Air Plant Program - V1'!$N$24</f>
        <v>0</v>
      </c>
      <c r="L27" s="163">
        <f>'2026 Air Plant Program - V1'!$N$68</f>
        <v>0</v>
      </c>
      <c r="M27" s="164"/>
      <c r="N27" s="162">
        <f>'2026 Air Plant Program - V1'!$Q$24</f>
        <v>0</v>
      </c>
      <c r="O27" s="162">
        <f>'2026 Air Plant Program - V1'!$Q$24</f>
        <v>0</v>
      </c>
      <c r="P27" s="163">
        <f>'2026 Air Plant Program - V1'!$Q$68</f>
        <v>0</v>
      </c>
      <c r="Q27" s="164"/>
      <c r="R27" s="162">
        <f>'2026 Air Plant Program - V1'!$T$24</f>
        <v>0</v>
      </c>
      <c r="S27" s="162">
        <f>'2026 Air Plant Program - V1'!$T$24</f>
        <v>0</v>
      </c>
      <c r="T27" s="163">
        <f>'2026 Air Plant Program - V1'!$T$68</f>
        <v>0</v>
      </c>
      <c r="U27" s="165"/>
      <c r="V27" s="162">
        <f>'2026 Air Plant Program - V1'!$W$24</f>
        <v>0</v>
      </c>
      <c r="W27" s="162">
        <f>'2026 Air Plant Program - V1'!$W$24</f>
        <v>0</v>
      </c>
      <c r="X27" s="163">
        <f>'2026 Air Plant Program - V1'!$W$68</f>
        <v>0</v>
      </c>
    </row>
    <row r="28" spans="1:25" x14ac:dyDescent="0.2">
      <c r="A28" s="159"/>
      <c r="B28" s="160"/>
      <c r="C28" s="128" t="s">
        <v>126</v>
      </c>
      <c r="D28" s="5" t="s">
        <v>128</v>
      </c>
      <c r="E28" s="161">
        <v>29168</v>
      </c>
      <c r="F28" s="162">
        <f>'2026 Air Plant Program - V1'!$K$24</f>
        <v>0</v>
      </c>
      <c r="G28" s="162">
        <f>'2026 Air Plant Program - V1'!$K$24</f>
        <v>0</v>
      </c>
      <c r="H28" s="163">
        <f>'2026 Air Plant Program - V1'!$K$69</f>
        <v>0</v>
      </c>
      <c r="I28" s="164"/>
      <c r="J28" s="162">
        <f>'2026 Air Plant Program - V1'!$N$24</f>
        <v>0</v>
      </c>
      <c r="K28" s="162">
        <f>'2026 Air Plant Program - V1'!$N$24</f>
        <v>0</v>
      </c>
      <c r="L28" s="163">
        <f>'2026 Air Plant Program - V1'!$N$69</f>
        <v>0</v>
      </c>
      <c r="M28" s="164"/>
      <c r="N28" s="162">
        <f>'2026 Air Plant Program - V1'!$Q$24</f>
        <v>0</v>
      </c>
      <c r="O28" s="162">
        <f>'2026 Air Plant Program - V1'!$Q$24</f>
        <v>0</v>
      </c>
      <c r="P28" s="163">
        <f>'2026 Air Plant Program - V1'!$Q$69</f>
        <v>0</v>
      </c>
      <c r="Q28" s="164"/>
      <c r="R28" s="162">
        <f>'2026 Air Plant Program - V1'!$T$24</f>
        <v>0</v>
      </c>
      <c r="S28" s="162">
        <f>'2026 Air Plant Program - V1'!$T$24</f>
        <v>0</v>
      </c>
      <c r="T28" s="163">
        <f>'2026 Air Plant Program - V1'!$T$69</f>
        <v>0</v>
      </c>
      <c r="U28" s="165"/>
      <c r="V28" s="162">
        <f>'2026 Air Plant Program - V1'!$W$24</f>
        <v>0</v>
      </c>
      <c r="W28" s="162">
        <f>'2026 Air Plant Program - V1'!$W$24</f>
        <v>0</v>
      </c>
      <c r="X28" s="163">
        <f>'2026 Air Plant Program - V1'!$W$69</f>
        <v>0</v>
      </c>
    </row>
    <row r="29" spans="1:25" x14ac:dyDescent="0.2">
      <c r="A29" s="159"/>
      <c r="B29" s="160"/>
      <c r="C29" s="128" t="s">
        <v>129</v>
      </c>
      <c r="D29" s="5" t="s">
        <v>131</v>
      </c>
      <c r="E29" s="161">
        <v>29162</v>
      </c>
      <c r="F29" s="162">
        <f>'2026 Air Plant Program - V1'!$K$24</f>
        <v>0</v>
      </c>
      <c r="G29" s="162">
        <f>'2026 Air Plant Program - V1'!$K$24</f>
        <v>0</v>
      </c>
      <c r="H29" s="163">
        <f>'2026 Air Plant Program - V1'!$K$70</f>
        <v>0</v>
      </c>
      <c r="I29" s="164"/>
      <c r="J29" s="162">
        <f>'2026 Air Plant Program - V1'!$N$24</f>
        <v>0</v>
      </c>
      <c r="K29" s="162">
        <f>'2026 Air Plant Program - V1'!$N$24</f>
        <v>0</v>
      </c>
      <c r="L29" s="163">
        <f>'2026 Air Plant Program - V1'!$N$70</f>
        <v>0</v>
      </c>
      <c r="M29" s="164"/>
      <c r="N29" s="162">
        <f>'2026 Air Plant Program - V1'!$Q$24</f>
        <v>0</v>
      </c>
      <c r="O29" s="162">
        <f>'2026 Air Plant Program - V1'!$Q$24</f>
        <v>0</v>
      </c>
      <c r="P29" s="163">
        <f>'2026 Air Plant Program - V1'!$Q$70</f>
        <v>0</v>
      </c>
      <c r="Q29" s="164"/>
      <c r="R29" s="162">
        <f>'2026 Air Plant Program - V1'!$T$24</f>
        <v>0</v>
      </c>
      <c r="S29" s="162">
        <f>'2026 Air Plant Program - V1'!$T$24</f>
        <v>0</v>
      </c>
      <c r="T29" s="163">
        <f>'2026 Air Plant Program - V1'!$T$70</f>
        <v>0</v>
      </c>
      <c r="U29" s="165"/>
      <c r="V29" s="162">
        <f>'2026 Air Plant Program - V1'!$W$24</f>
        <v>0</v>
      </c>
      <c r="W29" s="162">
        <f>'2026 Air Plant Program - V1'!$W$24</f>
        <v>0</v>
      </c>
      <c r="X29" s="163">
        <f>'2026 Air Plant Program - V1'!$W$70</f>
        <v>0</v>
      </c>
    </row>
    <row r="30" spans="1:25" x14ac:dyDescent="0.2">
      <c r="A30" s="159"/>
      <c r="B30" s="160"/>
      <c r="C30" s="128" t="s">
        <v>132</v>
      </c>
      <c r="D30" s="5" t="s">
        <v>134</v>
      </c>
      <c r="E30" s="161">
        <v>28147</v>
      </c>
      <c r="F30" s="162">
        <f>'2026 Air Plant Program - V1'!$K$24</f>
        <v>0</v>
      </c>
      <c r="G30" s="162">
        <f>'2026 Air Plant Program - V1'!$K$24</f>
        <v>0</v>
      </c>
      <c r="H30" s="163">
        <f>'2026 Air Plant Program - V1'!$K$71</f>
        <v>0</v>
      </c>
      <c r="I30" s="164"/>
      <c r="J30" s="162">
        <f>'2026 Air Plant Program - V1'!$N$24</f>
        <v>0</v>
      </c>
      <c r="K30" s="162">
        <f>'2026 Air Plant Program - V1'!$N$24</f>
        <v>0</v>
      </c>
      <c r="L30" s="163">
        <f>'2026 Air Plant Program - V1'!$N$71</f>
        <v>0</v>
      </c>
      <c r="M30" s="164"/>
      <c r="N30" s="162">
        <f>'2026 Air Plant Program - V1'!$Q$24</f>
        <v>0</v>
      </c>
      <c r="O30" s="162">
        <f>'2026 Air Plant Program - V1'!$Q$24</f>
        <v>0</v>
      </c>
      <c r="P30" s="163">
        <f>'2026 Air Plant Program - V1'!$Q$71</f>
        <v>0</v>
      </c>
      <c r="Q30" s="164"/>
      <c r="R30" s="162">
        <f>'2026 Air Plant Program - V1'!$T$24</f>
        <v>0</v>
      </c>
      <c r="S30" s="162">
        <f>'2026 Air Plant Program - V1'!$T$24</f>
        <v>0</v>
      </c>
      <c r="T30" s="163">
        <f>'2026 Air Plant Program - V1'!$T$71</f>
        <v>0</v>
      </c>
      <c r="U30" s="165"/>
      <c r="V30" s="162">
        <f>'2026 Air Plant Program - V1'!$W$24</f>
        <v>0</v>
      </c>
      <c r="W30" s="162">
        <f>'2026 Air Plant Program - V1'!$W$24</f>
        <v>0</v>
      </c>
      <c r="X30" s="163">
        <f>'2026 Air Plant Program - V1'!$W$71</f>
        <v>0</v>
      </c>
    </row>
    <row r="31" spans="1:25" x14ac:dyDescent="0.2">
      <c r="A31" s="159"/>
      <c r="B31" s="160"/>
      <c r="C31" s="128" t="s">
        <v>135</v>
      </c>
      <c r="D31" s="5" t="s">
        <v>136</v>
      </c>
      <c r="E31" s="161">
        <v>28148</v>
      </c>
      <c r="F31" s="162">
        <f>'2026 Air Plant Program - V1'!$K$24</f>
        <v>0</v>
      </c>
      <c r="G31" s="162">
        <f>'2026 Air Plant Program - V1'!$K$24</f>
        <v>0</v>
      </c>
      <c r="H31" s="163">
        <f>'2026 Air Plant Program - V1'!$K$72</f>
        <v>0</v>
      </c>
      <c r="I31" s="164"/>
      <c r="J31" s="162">
        <f>'2026 Air Plant Program - V1'!$N$24</f>
        <v>0</v>
      </c>
      <c r="K31" s="162">
        <f>'2026 Air Plant Program - V1'!$N$24</f>
        <v>0</v>
      </c>
      <c r="L31" s="163">
        <f>'2026 Air Plant Program - V1'!$N$72</f>
        <v>0</v>
      </c>
      <c r="M31" s="164"/>
      <c r="N31" s="162">
        <f>'2026 Air Plant Program - V1'!$Q$24</f>
        <v>0</v>
      </c>
      <c r="O31" s="162">
        <f>'2026 Air Plant Program - V1'!$Q$24</f>
        <v>0</v>
      </c>
      <c r="P31" s="163">
        <f>'2026 Air Plant Program - V1'!$Q$72</f>
        <v>0</v>
      </c>
      <c r="Q31" s="164"/>
      <c r="R31" s="162">
        <f>'2026 Air Plant Program - V1'!$T$24</f>
        <v>0</v>
      </c>
      <c r="S31" s="162">
        <f>'2026 Air Plant Program - V1'!$T$24</f>
        <v>0</v>
      </c>
      <c r="T31" s="163">
        <f>'2026 Air Plant Program - V1'!$T$72</f>
        <v>0</v>
      </c>
      <c r="U31" s="165"/>
      <c r="V31" s="162">
        <f>'2026 Air Plant Program - V1'!$W$24</f>
        <v>0</v>
      </c>
      <c r="W31" s="162">
        <f>'2026 Air Plant Program - V1'!$W$24</f>
        <v>0</v>
      </c>
      <c r="X31" s="163">
        <f>'2026 Air Plant Program - V1'!$W$72</f>
        <v>0</v>
      </c>
    </row>
    <row r="32" spans="1:25" x14ac:dyDescent="0.2">
      <c r="A32" s="159"/>
      <c r="B32" s="160"/>
      <c r="C32" s="128" t="s">
        <v>137</v>
      </c>
      <c r="D32" s="5" t="s">
        <v>139</v>
      </c>
      <c r="E32" s="161">
        <v>28113</v>
      </c>
      <c r="F32" s="162">
        <f>'2026 Air Plant Program - V1'!$K$24</f>
        <v>0</v>
      </c>
      <c r="G32" s="162">
        <f>'2026 Air Plant Program - V1'!$K$24</f>
        <v>0</v>
      </c>
      <c r="H32" s="163">
        <f>'2026 Air Plant Program - V1'!$K$73</f>
        <v>0</v>
      </c>
      <c r="I32" s="164"/>
      <c r="J32" s="162">
        <f>'2026 Air Plant Program - V1'!$N$24</f>
        <v>0</v>
      </c>
      <c r="K32" s="162">
        <f>'2026 Air Plant Program - V1'!$N$24</f>
        <v>0</v>
      </c>
      <c r="L32" s="163">
        <f>'2026 Air Plant Program - V1'!$N$73</f>
        <v>0</v>
      </c>
      <c r="M32" s="164"/>
      <c r="N32" s="162">
        <f>'2026 Air Plant Program - V1'!$Q$24</f>
        <v>0</v>
      </c>
      <c r="O32" s="162">
        <f>'2026 Air Plant Program - V1'!$Q$24</f>
        <v>0</v>
      </c>
      <c r="P32" s="163">
        <f>'2026 Air Plant Program - V1'!$Q$73</f>
        <v>0</v>
      </c>
      <c r="Q32" s="164"/>
      <c r="R32" s="162">
        <f>'2026 Air Plant Program - V1'!$T$24</f>
        <v>0</v>
      </c>
      <c r="S32" s="162">
        <f>'2026 Air Plant Program - V1'!$T$24</f>
        <v>0</v>
      </c>
      <c r="T32" s="163">
        <f>'2026 Air Plant Program - V1'!$T$73</f>
        <v>0</v>
      </c>
      <c r="U32" s="165"/>
      <c r="V32" s="162">
        <f>'2026 Air Plant Program - V1'!$W$24</f>
        <v>0</v>
      </c>
      <c r="W32" s="162">
        <f>'2026 Air Plant Program - V1'!$W$24</f>
        <v>0</v>
      </c>
      <c r="X32" s="163">
        <f>'2026 Air Plant Program - V1'!$W$73</f>
        <v>0</v>
      </c>
    </row>
    <row r="33" spans="1:24" x14ac:dyDescent="0.2">
      <c r="A33" s="159"/>
      <c r="B33" s="160"/>
      <c r="C33" s="128" t="s">
        <v>140</v>
      </c>
      <c r="D33" s="5" t="s">
        <v>142</v>
      </c>
      <c r="E33" s="161">
        <v>28116</v>
      </c>
      <c r="F33" s="162">
        <f>'2026 Air Plant Program - V1'!$K$24</f>
        <v>0</v>
      </c>
      <c r="G33" s="162">
        <f>'2026 Air Plant Program - V1'!$K$24</f>
        <v>0</v>
      </c>
      <c r="H33" s="163">
        <f>'2026 Air Plant Program - V1'!$K$74</f>
        <v>0</v>
      </c>
      <c r="I33" s="164"/>
      <c r="J33" s="162">
        <f>'2026 Air Plant Program - V1'!$N$24</f>
        <v>0</v>
      </c>
      <c r="K33" s="162">
        <f>'2026 Air Plant Program - V1'!$N$24</f>
        <v>0</v>
      </c>
      <c r="L33" s="163">
        <f>'2026 Air Plant Program - V1'!$N$74</f>
        <v>0</v>
      </c>
      <c r="M33" s="164"/>
      <c r="N33" s="162">
        <f>'2026 Air Plant Program - V1'!$Q$24</f>
        <v>0</v>
      </c>
      <c r="O33" s="162">
        <f>'2026 Air Plant Program - V1'!$Q$24</f>
        <v>0</v>
      </c>
      <c r="P33" s="163">
        <f>'2026 Air Plant Program - V1'!$Q$74</f>
        <v>0</v>
      </c>
      <c r="Q33" s="164"/>
      <c r="R33" s="162">
        <f>'2026 Air Plant Program - V1'!$T$24</f>
        <v>0</v>
      </c>
      <c r="S33" s="162">
        <f>'2026 Air Plant Program - V1'!$T$24</f>
        <v>0</v>
      </c>
      <c r="T33" s="163">
        <f>'2026 Air Plant Program - V1'!$T$74</f>
        <v>0</v>
      </c>
      <c r="U33" s="165"/>
      <c r="V33" s="162">
        <f>'2026 Air Plant Program - V1'!$W$24</f>
        <v>0</v>
      </c>
      <c r="W33" s="162">
        <f>'2026 Air Plant Program - V1'!$W$24</f>
        <v>0</v>
      </c>
      <c r="X33" s="163">
        <f>'2026 Air Plant Program - V1'!$W$74</f>
        <v>0</v>
      </c>
    </row>
    <row r="34" spans="1:24" x14ac:dyDescent="0.2">
      <c r="A34" s="159"/>
      <c r="B34" s="160"/>
      <c r="C34" s="128" t="s">
        <v>143</v>
      </c>
      <c r="D34" s="5" t="s">
        <v>144</v>
      </c>
      <c r="E34" s="161">
        <v>29288</v>
      </c>
      <c r="F34" s="162">
        <f>'2026 Air Plant Program - V1'!$K$24</f>
        <v>0</v>
      </c>
      <c r="G34" s="162">
        <f>'2026 Air Plant Program - V1'!$K$24</f>
        <v>0</v>
      </c>
      <c r="H34" s="163">
        <f>'2026 Air Plant Program - V1'!$K$75</f>
        <v>0</v>
      </c>
      <c r="I34" s="164"/>
      <c r="J34" s="162">
        <f>'2026 Air Plant Program - V1'!$N$24</f>
        <v>0</v>
      </c>
      <c r="K34" s="162">
        <f>'2026 Air Plant Program - V1'!$N$24</f>
        <v>0</v>
      </c>
      <c r="L34" s="163">
        <f>'2026 Air Plant Program - V1'!$N$75</f>
        <v>0</v>
      </c>
      <c r="M34" s="164"/>
      <c r="N34" s="162">
        <f>'2026 Air Plant Program - V1'!$Q$24</f>
        <v>0</v>
      </c>
      <c r="O34" s="162">
        <f>'2026 Air Plant Program - V1'!$Q$24</f>
        <v>0</v>
      </c>
      <c r="P34" s="163">
        <f>'2026 Air Plant Program - V1'!$Q$75</f>
        <v>0</v>
      </c>
      <c r="Q34" s="164"/>
      <c r="R34" s="162">
        <f>'2026 Air Plant Program - V1'!$T$24</f>
        <v>0</v>
      </c>
      <c r="S34" s="162">
        <f>'2026 Air Plant Program - V1'!$T$24</f>
        <v>0</v>
      </c>
      <c r="T34" s="163">
        <f>'2026 Air Plant Program - V1'!$T$75</f>
        <v>0</v>
      </c>
      <c r="U34" s="165"/>
      <c r="V34" s="162">
        <f>'2026 Air Plant Program - V1'!$W$24</f>
        <v>0</v>
      </c>
      <c r="W34" s="162">
        <f>'2026 Air Plant Program - V1'!$W$24</f>
        <v>0</v>
      </c>
      <c r="X34" s="163">
        <f>'2026 Air Plant Program - V1'!$W$75</f>
        <v>0</v>
      </c>
    </row>
    <row r="35" spans="1:24" x14ac:dyDescent="0.2">
      <c r="A35" s="159"/>
      <c r="B35" s="160"/>
      <c r="C35" s="128" t="s">
        <v>145</v>
      </c>
      <c r="D35" s="5" t="s">
        <v>146</v>
      </c>
      <c r="E35" s="161">
        <v>29302</v>
      </c>
      <c r="F35" s="162">
        <f>'2026 Air Plant Program - V1'!$K$24</f>
        <v>0</v>
      </c>
      <c r="G35" s="162">
        <f>'2026 Air Plant Program - V1'!$K$24</f>
        <v>0</v>
      </c>
      <c r="H35" s="163">
        <f>'2026 Air Plant Program - V1'!$K$76</f>
        <v>0</v>
      </c>
      <c r="I35" s="164"/>
      <c r="J35" s="162">
        <f>'2026 Air Plant Program - V1'!$N$24</f>
        <v>0</v>
      </c>
      <c r="K35" s="162">
        <f>'2026 Air Plant Program - V1'!$N$24</f>
        <v>0</v>
      </c>
      <c r="L35" s="163">
        <f>'2026 Air Plant Program - V1'!$N$76</f>
        <v>0</v>
      </c>
      <c r="M35" s="164"/>
      <c r="N35" s="162">
        <f>'2026 Air Plant Program - V1'!$Q$24</f>
        <v>0</v>
      </c>
      <c r="O35" s="162">
        <f>'2026 Air Plant Program - V1'!$Q$24</f>
        <v>0</v>
      </c>
      <c r="P35" s="163">
        <f>'2026 Air Plant Program - V1'!$Q$76</f>
        <v>0</v>
      </c>
      <c r="Q35" s="164"/>
      <c r="R35" s="162">
        <f>'2026 Air Plant Program - V1'!$T$24</f>
        <v>0</v>
      </c>
      <c r="S35" s="162">
        <f>'2026 Air Plant Program - V1'!$T$24</f>
        <v>0</v>
      </c>
      <c r="T35" s="163">
        <f>'2026 Air Plant Program - V1'!$T$76</f>
        <v>0</v>
      </c>
      <c r="U35" s="165"/>
      <c r="V35" s="162">
        <f>'2026 Air Plant Program - V1'!$W$24</f>
        <v>0</v>
      </c>
      <c r="W35" s="162">
        <f>'2026 Air Plant Program - V1'!$W$24</f>
        <v>0</v>
      </c>
      <c r="X35" s="163">
        <f>'2026 Air Plant Program - V1'!$W$76</f>
        <v>0</v>
      </c>
    </row>
    <row r="36" spans="1:24" x14ac:dyDescent="0.2">
      <c r="A36" s="159"/>
      <c r="B36" s="160"/>
      <c r="C36" s="128" t="s">
        <v>147</v>
      </c>
      <c r="D36" s="5" t="s">
        <v>148</v>
      </c>
      <c r="E36" s="161">
        <v>29303</v>
      </c>
      <c r="F36" s="162">
        <f>'2026 Air Plant Program - V1'!$K$24</f>
        <v>0</v>
      </c>
      <c r="G36" s="162">
        <f>'2026 Air Plant Program - V1'!$K$24</f>
        <v>0</v>
      </c>
      <c r="H36" s="163">
        <f>'2026 Air Plant Program - V1'!$K$77</f>
        <v>0</v>
      </c>
      <c r="I36" s="164"/>
      <c r="J36" s="162">
        <f>'2026 Air Plant Program - V1'!$N$24</f>
        <v>0</v>
      </c>
      <c r="K36" s="162">
        <f>'2026 Air Plant Program - V1'!$N$24</f>
        <v>0</v>
      </c>
      <c r="L36" s="163">
        <f>'2026 Air Plant Program - V1'!$N$77</f>
        <v>0</v>
      </c>
      <c r="M36" s="164"/>
      <c r="N36" s="162">
        <f>'2026 Air Plant Program - V1'!$Q$24</f>
        <v>0</v>
      </c>
      <c r="O36" s="162">
        <f>'2026 Air Plant Program - V1'!$Q$24</f>
        <v>0</v>
      </c>
      <c r="P36" s="163">
        <f>'2026 Air Plant Program - V1'!$Q$77</f>
        <v>0</v>
      </c>
      <c r="Q36" s="164"/>
      <c r="R36" s="162">
        <f>'2026 Air Plant Program - V1'!$T$24</f>
        <v>0</v>
      </c>
      <c r="S36" s="162">
        <f>'2026 Air Plant Program - V1'!$T$24</f>
        <v>0</v>
      </c>
      <c r="T36" s="163">
        <f>'2026 Air Plant Program - V1'!$T$77</f>
        <v>0</v>
      </c>
      <c r="U36" s="165"/>
      <c r="V36" s="162">
        <f>'2026 Air Plant Program - V1'!$W$24</f>
        <v>0</v>
      </c>
      <c r="W36" s="162">
        <f>'2026 Air Plant Program - V1'!$W$24</f>
        <v>0</v>
      </c>
      <c r="X36" s="163">
        <f>'2026 Air Plant Program - V1'!$W$77</f>
        <v>0</v>
      </c>
    </row>
    <row r="37" spans="1:24" x14ac:dyDescent="0.2">
      <c r="A37" s="159"/>
      <c r="B37" s="160"/>
      <c r="C37" s="128" t="s">
        <v>149</v>
      </c>
      <c r="D37" s="5" t="s">
        <v>151</v>
      </c>
      <c r="E37" s="161">
        <v>29159</v>
      </c>
      <c r="F37" s="162">
        <f>'2026 Air Plant Program - V1'!$K$24</f>
        <v>0</v>
      </c>
      <c r="G37" s="162">
        <f>'2026 Air Plant Program - V1'!$K$24</f>
        <v>0</v>
      </c>
      <c r="H37" s="163">
        <f>'2026 Air Plant Program - V1'!$K$78</f>
        <v>0</v>
      </c>
      <c r="I37" s="164"/>
      <c r="J37" s="162">
        <f>'2026 Air Plant Program - V1'!$N$24</f>
        <v>0</v>
      </c>
      <c r="K37" s="162">
        <f>'2026 Air Plant Program - V1'!$N$24</f>
        <v>0</v>
      </c>
      <c r="L37" s="163">
        <f>'2026 Air Plant Program - V1'!$N$78</f>
        <v>0</v>
      </c>
      <c r="M37" s="164"/>
      <c r="N37" s="162">
        <f>'2026 Air Plant Program - V1'!$Q$24</f>
        <v>0</v>
      </c>
      <c r="O37" s="162">
        <f>'2026 Air Plant Program - V1'!$Q$24</f>
        <v>0</v>
      </c>
      <c r="P37" s="163">
        <f>'2026 Air Plant Program - V1'!$Q$78</f>
        <v>0</v>
      </c>
      <c r="Q37" s="164"/>
      <c r="R37" s="162">
        <f>'2026 Air Plant Program - V1'!$T$24</f>
        <v>0</v>
      </c>
      <c r="S37" s="162">
        <f>'2026 Air Plant Program - V1'!$T$24</f>
        <v>0</v>
      </c>
      <c r="T37" s="163">
        <f>'2026 Air Plant Program - V1'!$T$78</f>
        <v>0</v>
      </c>
      <c r="U37" s="165"/>
      <c r="V37" s="162">
        <f>'2026 Air Plant Program - V1'!$W$24</f>
        <v>0</v>
      </c>
      <c r="W37" s="162">
        <f>'2026 Air Plant Program - V1'!$W$24</f>
        <v>0</v>
      </c>
      <c r="X37" s="163">
        <f>'2026 Air Plant Program - V1'!$W$78</f>
        <v>0</v>
      </c>
    </row>
    <row r="38" spans="1:24" x14ac:dyDescent="0.2">
      <c r="A38" s="159"/>
      <c r="B38" s="160"/>
      <c r="C38" s="128" t="s">
        <v>152</v>
      </c>
      <c r="D38" s="5" t="s">
        <v>154</v>
      </c>
      <c r="E38" s="161">
        <v>28132</v>
      </c>
      <c r="F38" s="162">
        <f>'2026 Air Plant Program - V1'!$K$24</f>
        <v>0</v>
      </c>
      <c r="G38" s="162">
        <f>'2026 Air Plant Program - V1'!$K$24</f>
        <v>0</v>
      </c>
      <c r="H38" s="163">
        <f>'2026 Air Plant Program - V1'!$K$79</f>
        <v>0</v>
      </c>
      <c r="I38" s="164"/>
      <c r="J38" s="162">
        <f>'2026 Air Plant Program - V1'!$N$24</f>
        <v>0</v>
      </c>
      <c r="K38" s="162">
        <f>'2026 Air Plant Program - V1'!$N$24</f>
        <v>0</v>
      </c>
      <c r="L38" s="163">
        <f>'2026 Air Plant Program - V1'!$N$79</f>
        <v>0</v>
      </c>
      <c r="M38" s="164"/>
      <c r="N38" s="162">
        <f>'2026 Air Plant Program - V1'!$Q$24</f>
        <v>0</v>
      </c>
      <c r="O38" s="162">
        <f>'2026 Air Plant Program - V1'!$Q$24</f>
        <v>0</v>
      </c>
      <c r="P38" s="163">
        <f>'2026 Air Plant Program - V1'!$Q$79</f>
        <v>0</v>
      </c>
      <c r="Q38" s="164"/>
      <c r="R38" s="162">
        <f>'2026 Air Plant Program - V1'!$T$24</f>
        <v>0</v>
      </c>
      <c r="S38" s="162">
        <f>'2026 Air Plant Program - V1'!$T$24</f>
        <v>0</v>
      </c>
      <c r="T38" s="163">
        <f>'2026 Air Plant Program - V1'!$T$79</f>
        <v>0</v>
      </c>
      <c r="U38" s="165"/>
      <c r="V38" s="162">
        <f>'2026 Air Plant Program - V1'!$W$24</f>
        <v>0</v>
      </c>
      <c r="W38" s="162">
        <f>'2026 Air Plant Program - V1'!$W$24</f>
        <v>0</v>
      </c>
      <c r="X38" s="163">
        <f>'2026 Air Plant Program - V1'!$W$79</f>
        <v>0</v>
      </c>
    </row>
    <row r="39" spans="1:24" x14ac:dyDescent="0.2">
      <c r="A39" s="159"/>
      <c r="B39" s="160"/>
      <c r="C39" s="128" t="s">
        <v>155</v>
      </c>
      <c r="D39" s="5" t="s">
        <v>156</v>
      </c>
      <c r="E39" s="161">
        <v>28129</v>
      </c>
      <c r="F39" s="162">
        <f>'2026 Air Plant Program - V1'!$K$24</f>
        <v>0</v>
      </c>
      <c r="G39" s="162">
        <f>'2026 Air Plant Program - V1'!$K$24</f>
        <v>0</v>
      </c>
      <c r="H39" s="163">
        <f>'2026 Air Plant Program - V1'!$K$80</f>
        <v>0</v>
      </c>
      <c r="I39" s="164"/>
      <c r="J39" s="162">
        <f>'2026 Air Plant Program - V1'!$N$24</f>
        <v>0</v>
      </c>
      <c r="K39" s="162">
        <f>'2026 Air Plant Program - V1'!$N$24</f>
        <v>0</v>
      </c>
      <c r="L39" s="163">
        <f>'2026 Air Plant Program - V1'!$N$80</f>
        <v>0</v>
      </c>
      <c r="M39" s="164"/>
      <c r="N39" s="162">
        <f>'2026 Air Plant Program - V1'!$Q$24</f>
        <v>0</v>
      </c>
      <c r="O39" s="162">
        <f>'2026 Air Plant Program - V1'!$Q$24</f>
        <v>0</v>
      </c>
      <c r="P39" s="163">
        <f>'2026 Air Plant Program - V1'!$Q$80</f>
        <v>0</v>
      </c>
      <c r="Q39" s="164"/>
      <c r="R39" s="162">
        <f>'2026 Air Plant Program - V1'!$T$24</f>
        <v>0</v>
      </c>
      <c r="S39" s="162">
        <f>'2026 Air Plant Program - V1'!$T$24</f>
        <v>0</v>
      </c>
      <c r="T39" s="163">
        <f>'2026 Air Plant Program - V1'!$T$80</f>
        <v>0</v>
      </c>
      <c r="U39" s="165"/>
      <c r="V39" s="162">
        <f>'2026 Air Plant Program - V1'!$W$24</f>
        <v>0</v>
      </c>
      <c r="W39" s="162">
        <f>'2026 Air Plant Program - V1'!$W$24</f>
        <v>0</v>
      </c>
      <c r="X39" s="163">
        <f>'2026 Air Plant Program - V1'!$W$80</f>
        <v>0</v>
      </c>
    </row>
    <row r="40" spans="1:24" x14ac:dyDescent="0.2">
      <c r="A40" s="159"/>
      <c r="B40" s="160"/>
      <c r="C40" s="128" t="s">
        <v>157</v>
      </c>
      <c r="D40" s="5" t="s">
        <v>158</v>
      </c>
      <c r="E40" s="161">
        <v>28127</v>
      </c>
      <c r="F40" s="162">
        <f>'2026 Air Plant Program - V1'!$K$24</f>
        <v>0</v>
      </c>
      <c r="G40" s="162">
        <f>'2026 Air Plant Program - V1'!$K$24</f>
        <v>0</v>
      </c>
      <c r="H40" s="163">
        <f>'2026 Air Plant Program - V1'!$K$81</f>
        <v>0</v>
      </c>
      <c r="I40" s="164"/>
      <c r="J40" s="162">
        <f>'2026 Air Plant Program - V1'!$N$24</f>
        <v>0</v>
      </c>
      <c r="K40" s="162">
        <f>'2026 Air Plant Program - V1'!$N$24</f>
        <v>0</v>
      </c>
      <c r="L40" s="163">
        <f>'2026 Air Plant Program - V1'!$N$81</f>
        <v>0</v>
      </c>
      <c r="M40" s="164"/>
      <c r="N40" s="162">
        <f>'2026 Air Plant Program - V1'!$Q$24</f>
        <v>0</v>
      </c>
      <c r="O40" s="162">
        <f>'2026 Air Plant Program - V1'!$Q$24</f>
        <v>0</v>
      </c>
      <c r="P40" s="163">
        <f>'2026 Air Plant Program - V1'!$Q$81</f>
        <v>0</v>
      </c>
      <c r="Q40" s="164"/>
      <c r="R40" s="162">
        <f>'2026 Air Plant Program - V1'!$T$24</f>
        <v>0</v>
      </c>
      <c r="S40" s="162">
        <f>'2026 Air Plant Program - V1'!$T$24</f>
        <v>0</v>
      </c>
      <c r="T40" s="163">
        <f>'2026 Air Plant Program - V1'!$T$81</f>
        <v>0</v>
      </c>
      <c r="U40" s="165"/>
      <c r="V40" s="162">
        <f>'2026 Air Plant Program - V1'!$W$24</f>
        <v>0</v>
      </c>
      <c r="W40" s="162">
        <f>'2026 Air Plant Program - V1'!$W$24</f>
        <v>0</v>
      </c>
      <c r="X40" s="163">
        <f>'2026 Air Plant Program - V1'!$W$81</f>
        <v>0</v>
      </c>
    </row>
    <row r="41" spans="1:24" x14ac:dyDescent="0.2">
      <c r="A41" s="159"/>
      <c r="B41" s="160"/>
      <c r="C41" s="128" t="s">
        <v>159</v>
      </c>
      <c r="D41" s="5" t="s">
        <v>161</v>
      </c>
      <c r="E41" s="161">
        <v>28121</v>
      </c>
      <c r="F41" s="162">
        <f>'2026 Air Plant Program - V1'!$K$24</f>
        <v>0</v>
      </c>
      <c r="G41" s="162">
        <f>'2026 Air Plant Program - V1'!$K$24</f>
        <v>0</v>
      </c>
      <c r="H41" s="163">
        <f>'2026 Air Plant Program - V1'!$K$82</f>
        <v>0</v>
      </c>
      <c r="I41" s="164"/>
      <c r="J41" s="162">
        <f>'2026 Air Plant Program - V1'!$N$24</f>
        <v>0</v>
      </c>
      <c r="K41" s="162">
        <f>'2026 Air Plant Program - V1'!$N$24</f>
        <v>0</v>
      </c>
      <c r="L41" s="163">
        <f>'2026 Air Plant Program - V1'!$N$82</f>
        <v>0</v>
      </c>
      <c r="M41" s="164"/>
      <c r="N41" s="162">
        <f>'2026 Air Plant Program - V1'!$Q$24</f>
        <v>0</v>
      </c>
      <c r="O41" s="162">
        <f>'2026 Air Plant Program - V1'!$Q$24</f>
        <v>0</v>
      </c>
      <c r="P41" s="163">
        <f>'2026 Air Plant Program - V1'!$Q$82</f>
        <v>0</v>
      </c>
      <c r="Q41" s="164"/>
      <c r="R41" s="162">
        <f>'2026 Air Plant Program - V1'!$T$24</f>
        <v>0</v>
      </c>
      <c r="S41" s="162">
        <f>'2026 Air Plant Program - V1'!$T$24</f>
        <v>0</v>
      </c>
      <c r="T41" s="163">
        <f>'2026 Air Plant Program - V1'!$T$82</f>
        <v>0</v>
      </c>
      <c r="U41" s="165"/>
      <c r="V41" s="162">
        <f>'2026 Air Plant Program - V1'!$W$24</f>
        <v>0</v>
      </c>
      <c r="W41" s="162">
        <f>'2026 Air Plant Program - V1'!$W$24</f>
        <v>0</v>
      </c>
      <c r="X41" s="163">
        <f>'2026 Air Plant Program - V1'!$W$82</f>
        <v>0</v>
      </c>
    </row>
    <row r="42" spans="1:24" x14ac:dyDescent="0.2">
      <c r="A42" s="159"/>
      <c r="B42" s="160"/>
      <c r="C42" s="128" t="s">
        <v>162</v>
      </c>
      <c r="D42" s="5" t="s">
        <v>164</v>
      </c>
      <c r="E42" s="161">
        <v>28141</v>
      </c>
      <c r="F42" s="162">
        <f>'2026 Air Plant Program - V1'!$K$24</f>
        <v>0</v>
      </c>
      <c r="G42" s="162">
        <f>'2026 Air Plant Program - V1'!$K$24</f>
        <v>0</v>
      </c>
      <c r="H42" s="163">
        <f>'2026 Air Plant Program - V1'!$K$83</f>
        <v>0</v>
      </c>
      <c r="I42" s="164"/>
      <c r="J42" s="162">
        <f>'2026 Air Plant Program - V1'!$N$24</f>
        <v>0</v>
      </c>
      <c r="K42" s="162">
        <f>'2026 Air Plant Program - V1'!$N$24</f>
        <v>0</v>
      </c>
      <c r="L42" s="163">
        <f>'2026 Air Plant Program - V1'!$N$83</f>
        <v>0</v>
      </c>
      <c r="M42" s="164"/>
      <c r="N42" s="162">
        <f>'2026 Air Plant Program - V1'!$Q$24</f>
        <v>0</v>
      </c>
      <c r="O42" s="162">
        <f>'2026 Air Plant Program - V1'!$Q$24</f>
        <v>0</v>
      </c>
      <c r="P42" s="163">
        <f>'2026 Air Plant Program - V1'!$Q$83</f>
        <v>0</v>
      </c>
      <c r="Q42" s="164"/>
      <c r="R42" s="162">
        <f>'2026 Air Plant Program - V1'!$T$24</f>
        <v>0</v>
      </c>
      <c r="S42" s="162">
        <f>'2026 Air Plant Program - V1'!$T$24</f>
        <v>0</v>
      </c>
      <c r="T42" s="163">
        <f>'2026 Air Plant Program - V1'!$T$83</f>
        <v>0</v>
      </c>
      <c r="U42" s="165"/>
      <c r="V42" s="162">
        <f>'2026 Air Plant Program - V1'!$W$24</f>
        <v>0</v>
      </c>
      <c r="W42" s="162">
        <f>'2026 Air Plant Program - V1'!$W$24</f>
        <v>0</v>
      </c>
      <c r="X42" s="163">
        <f>'2026 Air Plant Program - V1'!$W$83</f>
        <v>0</v>
      </c>
    </row>
    <row r="43" spans="1:24" x14ac:dyDescent="0.2">
      <c r="A43" s="159"/>
      <c r="B43" s="160"/>
      <c r="C43" s="128" t="s">
        <v>165</v>
      </c>
      <c r="D43" s="5" t="s">
        <v>167</v>
      </c>
      <c r="E43" s="161">
        <v>29160</v>
      </c>
      <c r="F43" s="162">
        <f>'2026 Air Plant Program - V1'!$K$24</f>
        <v>0</v>
      </c>
      <c r="G43" s="162">
        <f>'2026 Air Plant Program - V1'!$K$24</f>
        <v>0</v>
      </c>
      <c r="H43" s="163">
        <f>'2026 Air Plant Program - V1'!$K$84</f>
        <v>0</v>
      </c>
      <c r="I43" s="164"/>
      <c r="J43" s="162">
        <f>'2026 Air Plant Program - V1'!$N$24</f>
        <v>0</v>
      </c>
      <c r="K43" s="162">
        <f>'2026 Air Plant Program - V1'!$N$24</f>
        <v>0</v>
      </c>
      <c r="L43" s="163">
        <f>'2026 Air Plant Program - V1'!$N$84</f>
        <v>0</v>
      </c>
      <c r="M43" s="164"/>
      <c r="N43" s="162">
        <f>'2026 Air Plant Program - V1'!$Q$24</f>
        <v>0</v>
      </c>
      <c r="O43" s="162">
        <f>'2026 Air Plant Program - V1'!$Q$24</f>
        <v>0</v>
      </c>
      <c r="P43" s="163">
        <f>'2026 Air Plant Program - V1'!$Q$84</f>
        <v>0</v>
      </c>
      <c r="Q43" s="164"/>
      <c r="R43" s="162">
        <f>'2026 Air Plant Program - V1'!$T$24</f>
        <v>0</v>
      </c>
      <c r="S43" s="162">
        <f>'2026 Air Plant Program - V1'!$T$24</f>
        <v>0</v>
      </c>
      <c r="T43" s="163">
        <f>'2026 Air Plant Program - V1'!$T$84</f>
        <v>0</v>
      </c>
      <c r="U43" s="165"/>
      <c r="V43" s="162">
        <f>'2026 Air Plant Program - V1'!$W$24</f>
        <v>0</v>
      </c>
      <c r="W43" s="162">
        <f>'2026 Air Plant Program - V1'!$W$24</f>
        <v>0</v>
      </c>
      <c r="X43" s="163">
        <f>'2026 Air Plant Program - V1'!$W$84</f>
        <v>0</v>
      </c>
    </row>
    <row r="44" spans="1:24" x14ac:dyDescent="0.2">
      <c r="A44" s="159"/>
      <c r="B44" s="160"/>
      <c r="C44" s="128" t="s">
        <v>168</v>
      </c>
      <c r="D44" s="5" t="s">
        <v>169</v>
      </c>
      <c r="E44" s="161">
        <v>29161</v>
      </c>
      <c r="F44" s="162">
        <f>'2026 Air Plant Program - V1'!$K$24</f>
        <v>0</v>
      </c>
      <c r="G44" s="162">
        <f>'2026 Air Plant Program - V1'!$K$24</f>
        <v>0</v>
      </c>
      <c r="H44" s="163">
        <f>'2026 Air Plant Program - V1'!$K$85</f>
        <v>0</v>
      </c>
      <c r="I44" s="164"/>
      <c r="J44" s="162">
        <f>'2026 Air Plant Program - V1'!$N$24</f>
        <v>0</v>
      </c>
      <c r="K44" s="162">
        <f>'2026 Air Plant Program - V1'!$N$24</f>
        <v>0</v>
      </c>
      <c r="L44" s="163">
        <f>'2026 Air Plant Program - V1'!$N$85</f>
        <v>0</v>
      </c>
      <c r="M44" s="164"/>
      <c r="N44" s="162">
        <f>'2026 Air Plant Program - V1'!$Q$24</f>
        <v>0</v>
      </c>
      <c r="O44" s="162">
        <f>'2026 Air Plant Program - V1'!$Q$24</f>
        <v>0</v>
      </c>
      <c r="P44" s="163">
        <f>'2026 Air Plant Program - V1'!$Q$85</f>
        <v>0</v>
      </c>
      <c r="Q44" s="164"/>
      <c r="R44" s="162">
        <f>'2026 Air Plant Program - V1'!$T$24</f>
        <v>0</v>
      </c>
      <c r="S44" s="162">
        <f>'2026 Air Plant Program - V1'!$T$24</f>
        <v>0</v>
      </c>
      <c r="T44" s="163">
        <f>'2026 Air Plant Program - V1'!$T$85</f>
        <v>0</v>
      </c>
      <c r="U44" s="165"/>
      <c r="V44" s="162">
        <f>'2026 Air Plant Program - V1'!$W$24</f>
        <v>0</v>
      </c>
      <c r="W44" s="162">
        <f>'2026 Air Plant Program - V1'!$W$24</f>
        <v>0</v>
      </c>
      <c r="X44" s="163">
        <f>'2026 Air Plant Program - V1'!$W$85</f>
        <v>0</v>
      </c>
    </row>
    <row r="45" spans="1:24" x14ac:dyDescent="0.2">
      <c r="A45" s="159"/>
      <c r="B45" s="160"/>
      <c r="C45" s="128" t="s">
        <v>170</v>
      </c>
      <c r="D45" s="5" t="s">
        <v>171</v>
      </c>
      <c r="E45" s="161">
        <v>29142</v>
      </c>
      <c r="F45" s="162">
        <f>'2026 Air Plant Program - V1'!$K$24</f>
        <v>0</v>
      </c>
      <c r="G45" s="162">
        <f>'2026 Air Plant Program - V1'!$K$24</f>
        <v>0</v>
      </c>
      <c r="H45" s="163">
        <f>'2026 Air Plant Program - V1'!$K$86</f>
        <v>0</v>
      </c>
      <c r="I45" s="164"/>
      <c r="J45" s="162">
        <f>'2026 Air Plant Program - V1'!$N$24</f>
        <v>0</v>
      </c>
      <c r="K45" s="162">
        <f>'2026 Air Plant Program - V1'!$N$24</f>
        <v>0</v>
      </c>
      <c r="L45" s="163">
        <f>'2026 Air Plant Program - V1'!$N$86</f>
        <v>0</v>
      </c>
      <c r="M45" s="164"/>
      <c r="N45" s="162">
        <f>'2026 Air Plant Program - V1'!$Q$24</f>
        <v>0</v>
      </c>
      <c r="O45" s="162">
        <f>'2026 Air Plant Program - V1'!$Q$24</f>
        <v>0</v>
      </c>
      <c r="P45" s="163">
        <f>'2026 Air Plant Program - V1'!$Q$86</f>
        <v>0</v>
      </c>
      <c r="Q45" s="164"/>
      <c r="R45" s="162">
        <f>'2026 Air Plant Program - V1'!$T$24</f>
        <v>0</v>
      </c>
      <c r="S45" s="162">
        <f>'2026 Air Plant Program - V1'!$T$24</f>
        <v>0</v>
      </c>
      <c r="T45" s="163">
        <f>'2026 Air Plant Program - V1'!$T$86</f>
        <v>0</v>
      </c>
      <c r="U45" s="165"/>
      <c r="V45" s="162">
        <f>'2026 Air Plant Program - V1'!$W$24</f>
        <v>0</v>
      </c>
      <c r="W45" s="162">
        <f>'2026 Air Plant Program - V1'!$W$24</f>
        <v>0</v>
      </c>
      <c r="X45" s="163">
        <f>'2026 Air Plant Program - V1'!$W$86</f>
        <v>0</v>
      </c>
    </row>
    <row r="46" spans="1:24" x14ac:dyDescent="0.2">
      <c r="A46" s="159"/>
      <c r="B46" s="160"/>
      <c r="C46" s="128" t="s">
        <v>358</v>
      </c>
      <c r="D46" s="5" t="s">
        <v>174</v>
      </c>
      <c r="E46" s="161">
        <v>28136</v>
      </c>
      <c r="F46" s="162">
        <f>'2026 Air Plant Program - V1'!$K$24</f>
        <v>0</v>
      </c>
      <c r="G46" s="162">
        <f>'2026 Air Plant Program - V1'!$K$24</f>
        <v>0</v>
      </c>
      <c r="H46" s="163">
        <f>'2026 Air Plant Program - V1'!$K$87</f>
        <v>0</v>
      </c>
      <c r="I46" s="164"/>
      <c r="J46" s="162">
        <f>'2026 Air Plant Program - V1'!$N$24</f>
        <v>0</v>
      </c>
      <c r="K46" s="162">
        <f>'2026 Air Plant Program - V1'!$N$24</f>
        <v>0</v>
      </c>
      <c r="L46" s="163">
        <f>'2026 Air Plant Program - V1'!$N$87</f>
        <v>0</v>
      </c>
      <c r="M46" s="164"/>
      <c r="N46" s="162">
        <f>'2026 Air Plant Program - V1'!$Q$24</f>
        <v>0</v>
      </c>
      <c r="O46" s="162">
        <f>'2026 Air Plant Program - V1'!$Q$24</f>
        <v>0</v>
      </c>
      <c r="P46" s="163">
        <f>'2026 Air Plant Program - V1'!$Q$87</f>
        <v>0</v>
      </c>
      <c r="Q46" s="164"/>
      <c r="R46" s="162">
        <f>'2026 Air Plant Program - V1'!$T$24</f>
        <v>0</v>
      </c>
      <c r="S46" s="162">
        <f>'2026 Air Plant Program - V1'!$T$24</f>
        <v>0</v>
      </c>
      <c r="T46" s="163">
        <f>'2026 Air Plant Program - V1'!$T$87</f>
        <v>0</v>
      </c>
      <c r="U46" s="165"/>
      <c r="V46" s="162">
        <f>'2026 Air Plant Program - V1'!$W$24</f>
        <v>0</v>
      </c>
      <c r="W46" s="162">
        <f>'2026 Air Plant Program - V1'!$W$24</f>
        <v>0</v>
      </c>
      <c r="X46" s="163">
        <f>'2026 Air Plant Program - V1'!$W$87</f>
        <v>0</v>
      </c>
    </row>
    <row r="47" spans="1:24" x14ac:dyDescent="0.2">
      <c r="A47" s="159"/>
      <c r="B47" s="160"/>
      <c r="C47" s="128" t="s">
        <v>175</v>
      </c>
      <c r="D47" s="5" t="s">
        <v>177</v>
      </c>
      <c r="E47" s="161">
        <v>29163</v>
      </c>
      <c r="F47" s="162">
        <f>'2026 Air Plant Program - V1'!$K$24</f>
        <v>0</v>
      </c>
      <c r="G47" s="162">
        <f>'2026 Air Plant Program - V1'!$K$24</f>
        <v>0</v>
      </c>
      <c r="H47" s="163">
        <f>'2026 Air Plant Program - V1'!$K$88</f>
        <v>0</v>
      </c>
      <c r="I47" s="164"/>
      <c r="J47" s="162">
        <f>'2026 Air Plant Program - V1'!$N$24</f>
        <v>0</v>
      </c>
      <c r="K47" s="162">
        <f>'2026 Air Plant Program - V1'!$N$24</f>
        <v>0</v>
      </c>
      <c r="L47" s="163">
        <f>'2026 Air Plant Program - V1'!$N$88</f>
        <v>0</v>
      </c>
      <c r="M47" s="164"/>
      <c r="N47" s="162">
        <f>'2026 Air Plant Program - V1'!$Q$24</f>
        <v>0</v>
      </c>
      <c r="O47" s="162">
        <f>'2026 Air Plant Program - V1'!$Q$24</f>
        <v>0</v>
      </c>
      <c r="P47" s="163">
        <f>'2026 Air Plant Program - V1'!$Q$88</f>
        <v>0</v>
      </c>
      <c r="Q47" s="164"/>
      <c r="R47" s="162">
        <f>'2026 Air Plant Program - V1'!$T$24</f>
        <v>0</v>
      </c>
      <c r="S47" s="162">
        <f>'2026 Air Plant Program - V1'!$T$24</f>
        <v>0</v>
      </c>
      <c r="T47" s="163">
        <f>'2026 Air Plant Program - V1'!$T$88</f>
        <v>0</v>
      </c>
      <c r="U47" s="165"/>
      <c r="V47" s="162">
        <f>'2026 Air Plant Program - V1'!$W$24</f>
        <v>0</v>
      </c>
      <c r="W47" s="162">
        <f>'2026 Air Plant Program - V1'!$W$24</f>
        <v>0</v>
      </c>
      <c r="X47" s="163">
        <f>'2026 Air Plant Program - V1'!$W$88</f>
        <v>0</v>
      </c>
    </row>
    <row r="48" spans="1:24" x14ac:dyDescent="0.2">
      <c r="A48" s="159"/>
      <c r="B48" s="160"/>
      <c r="C48" s="128" t="s">
        <v>178</v>
      </c>
      <c r="D48" s="5" t="s">
        <v>180</v>
      </c>
      <c r="E48" s="161">
        <v>29164</v>
      </c>
      <c r="F48" s="162">
        <f>'2026 Air Plant Program - V1'!$K$24</f>
        <v>0</v>
      </c>
      <c r="G48" s="162">
        <f>'2026 Air Plant Program - V1'!$K$24</f>
        <v>0</v>
      </c>
      <c r="H48" s="163">
        <f>'2026 Air Plant Program - V1'!$K$89</f>
        <v>0</v>
      </c>
      <c r="I48" s="164"/>
      <c r="J48" s="162">
        <f>'2026 Air Plant Program - V1'!$N$24</f>
        <v>0</v>
      </c>
      <c r="K48" s="162">
        <f>'2026 Air Plant Program - V1'!$N$24</f>
        <v>0</v>
      </c>
      <c r="L48" s="163">
        <f>'2026 Air Plant Program - V1'!$N$89</f>
        <v>0</v>
      </c>
      <c r="M48" s="164"/>
      <c r="N48" s="162">
        <f>'2026 Air Plant Program - V1'!$Q$24</f>
        <v>0</v>
      </c>
      <c r="O48" s="162">
        <f>'2026 Air Plant Program - V1'!$Q$24</f>
        <v>0</v>
      </c>
      <c r="P48" s="163">
        <f>'2026 Air Plant Program - V1'!$Q$89</f>
        <v>0</v>
      </c>
      <c r="Q48" s="164"/>
      <c r="R48" s="162">
        <f>'2026 Air Plant Program - V1'!$T$24</f>
        <v>0</v>
      </c>
      <c r="S48" s="162">
        <f>'2026 Air Plant Program - V1'!$T$24</f>
        <v>0</v>
      </c>
      <c r="T48" s="163">
        <f>'2026 Air Plant Program - V1'!$T$89</f>
        <v>0</v>
      </c>
      <c r="U48" s="165"/>
      <c r="V48" s="162">
        <f>'2026 Air Plant Program - V1'!$W$24</f>
        <v>0</v>
      </c>
      <c r="W48" s="162">
        <f>'2026 Air Plant Program - V1'!$W$24</f>
        <v>0</v>
      </c>
      <c r="X48" s="163">
        <f>'2026 Air Plant Program - V1'!$W$89</f>
        <v>0</v>
      </c>
    </row>
    <row r="49" spans="1:24" x14ac:dyDescent="0.2">
      <c r="A49" s="159"/>
      <c r="B49" s="160"/>
      <c r="C49" s="128" t="s">
        <v>181</v>
      </c>
      <c r="D49" s="5" t="s">
        <v>182</v>
      </c>
      <c r="E49" s="161">
        <v>29165</v>
      </c>
      <c r="F49" s="162">
        <f>'2026 Air Plant Program - V1'!$K$24</f>
        <v>0</v>
      </c>
      <c r="G49" s="162">
        <f>'2026 Air Plant Program - V1'!$K$24</f>
        <v>0</v>
      </c>
      <c r="H49" s="163">
        <f>'2026 Air Plant Program - V1'!$K$90</f>
        <v>0</v>
      </c>
      <c r="I49" s="164"/>
      <c r="J49" s="162">
        <f>'2026 Air Plant Program - V1'!$N$24</f>
        <v>0</v>
      </c>
      <c r="K49" s="162">
        <f>'2026 Air Plant Program - V1'!$N$24</f>
        <v>0</v>
      </c>
      <c r="L49" s="163">
        <f>'2026 Air Plant Program - V1'!$N$90</f>
        <v>0</v>
      </c>
      <c r="M49" s="164"/>
      <c r="N49" s="162">
        <f>'2026 Air Plant Program - V1'!$Q$24</f>
        <v>0</v>
      </c>
      <c r="O49" s="162">
        <f>'2026 Air Plant Program - V1'!$Q$24</f>
        <v>0</v>
      </c>
      <c r="P49" s="163">
        <f>'2026 Air Plant Program - V1'!$Q$90</f>
        <v>0</v>
      </c>
      <c r="Q49" s="164"/>
      <c r="R49" s="162">
        <f>'2026 Air Plant Program - V1'!$T$24</f>
        <v>0</v>
      </c>
      <c r="S49" s="162">
        <f>'2026 Air Plant Program - V1'!$T$24</f>
        <v>0</v>
      </c>
      <c r="T49" s="163">
        <f>'2026 Air Plant Program - V1'!$T$90</f>
        <v>0</v>
      </c>
      <c r="U49" s="165"/>
      <c r="V49" s="162">
        <f>'2026 Air Plant Program - V1'!$W$24</f>
        <v>0</v>
      </c>
      <c r="W49" s="162">
        <f>'2026 Air Plant Program - V1'!$W$24</f>
        <v>0</v>
      </c>
      <c r="X49" s="163">
        <f>'2026 Air Plant Program - V1'!$W$90</f>
        <v>0</v>
      </c>
    </row>
    <row r="50" spans="1:24" x14ac:dyDescent="0.2">
      <c r="A50" s="159"/>
      <c r="B50" s="160"/>
      <c r="C50" s="128" t="s">
        <v>183</v>
      </c>
      <c r="D50" s="5" t="s">
        <v>185</v>
      </c>
      <c r="E50" s="161">
        <v>29143</v>
      </c>
      <c r="F50" s="162">
        <f>'2026 Air Plant Program - V1'!$K$24</f>
        <v>0</v>
      </c>
      <c r="G50" s="162">
        <f>'2026 Air Plant Program - V1'!$K$24</f>
        <v>0</v>
      </c>
      <c r="H50" s="163">
        <f>'2026 Air Plant Program - V1'!$K$91</f>
        <v>0</v>
      </c>
      <c r="I50" s="164"/>
      <c r="J50" s="162">
        <f>'2026 Air Plant Program - V1'!$N$24</f>
        <v>0</v>
      </c>
      <c r="K50" s="162">
        <f>'2026 Air Plant Program - V1'!$N$24</f>
        <v>0</v>
      </c>
      <c r="L50" s="163">
        <f>'2026 Air Plant Program - V1'!$N$91</f>
        <v>0</v>
      </c>
      <c r="M50" s="164"/>
      <c r="N50" s="162">
        <f>'2026 Air Plant Program - V1'!$Q$24</f>
        <v>0</v>
      </c>
      <c r="O50" s="162">
        <f>'2026 Air Plant Program - V1'!$Q$24</f>
        <v>0</v>
      </c>
      <c r="P50" s="163">
        <f>'2026 Air Plant Program - V1'!$Q$91</f>
        <v>0</v>
      </c>
      <c r="Q50" s="164"/>
      <c r="R50" s="162">
        <f>'2026 Air Plant Program - V1'!$T$24</f>
        <v>0</v>
      </c>
      <c r="S50" s="162">
        <f>'2026 Air Plant Program - V1'!$T$24</f>
        <v>0</v>
      </c>
      <c r="T50" s="163">
        <f>'2026 Air Plant Program - V1'!$T$91</f>
        <v>0</v>
      </c>
      <c r="U50" s="165"/>
      <c r="V50" s="162">
        <f>'2026 Air Plant Program - V1'!$W$24</f>
        <v>0</v>
      </c>
      <c r="W50" s="162">
        <f>'2026 Air Plant Program - V1'!$W$24</f>
        <v>0</v>
      </c>
      <c r="X50" s="163">
        <f>'2026 Air Plant Program - V1'!$W$91</f>
        <v>0</v>
      </c>
    </row>
    <row r="51" spans="1:24" x14ac:dyDescent="0.2">
      <c r="A51" s="159"/>
      <c r="B51" s="160"/>
      <c r="C51" s="128" t="s">
        <v>186</v>
      </c>
      <c r="D51" s="5" t="s">
        <v>188</v>
      </c>
      <c r="E51" s="161">
        <v>28123</v>
      </c>
      <c r="F51" s="162">
        <f>'2026 Air Plant Program - V1'!$K$24</f>
        <v>0</v>
      </c>
      <c r="G51" s="162">
        <f>'2026 Air Plant Program - V1'!$K$24</f>
        <v>0</v>
      </c>
      <c r="H51" s="163">
        <f>'2026 Air Plant Program - V1'!$K$92</f>
        <v>0</v>
      </c>
      <c r="I51" s="164"/>
      <c r="J51" s="162">
        <f>'2026 Air Plant Program - V1'!$N$24</f>
        <v>0</v>
      </c>
      <c r="K51" s="162">
        <f>'2026 Air Plant Program - V1'!$N$24</f>
        <v>0</v>
      </c>
      <c r="L51" s="163">
        <f>'2026 Air Plant Program - V1'!$N$92</f>
        <v>0</v>
      </c>
      <c r="M51" s="164"/>
      <c r="N51" s="162">
        <f>'2026 Air Plant Program - V1'!$Q$24</f>
        <v>0</v>
      </c>
      <c r="O51" s="162">
        <f>'2026 Air Plant Program - V1'!$Q$24</f>
        <v>0</v>
      </c>
      <c r="P51" s="163">
        <f>'2026 Air Plant Program - V1'!$Q$92</f>
        <v>0</v>
      </c>
      <c r="Q51" s="164"/>
      <c r="R51" s="162">
        <f>'2026 Air Plant Program - V1'!$T$24</f>
        <v>0</v>
      </c>
      <c r="S51" s="162">
        <f>'2026 Air Plant Program - V1'!$T$24</f>
        <v>0</v>
      </c>
      <c r="T51" s="163">
        <f>'2026 Air Plant Program - V1'!$T$92</f>
        <v>0</v>
      </c>
      <c r="U51" s="165"/>
      <c r="V51" s="162">
        <f>'2026 Air Plant Program - V1'!$W$24</f>
        <v>0</v>
      </c>
      <c r="W51" s="162">
        <f>'2026 Air Plant Program - V1'!$W$24</f>
        <v>0</v>
      </c>
      <c r="X51" s="163">
        <f>'2026 Air Plant Program - V1'!$W$92</f>
        <v>0</v>
      </c>
    </row>
    <row r="52" spans="1:24" x14ac:dyDescent="0.2">
      <c r="A52" s="159"/>
      <c r="B52" s="160"/>
      <c r="C52" s="128" t="s">
        <v>359</v>
      </c>
      <c r="D52" s="5" t="s">
        <v>190</v>
      </c>
      <c r="E52" s="161">
        <v>29146</v>
      </c>
      <c r="F52" s="162">
        <f>'2026 Air Plant Program - V1'!$K$24</f>
        <v>0</v>
      </c>
      <c r="G52" s="162">
        <f>'2026 Air Plant Program - V1'!$K$24</f>
        <v>0</v>
      </c>
      <c r="H52" s="163">
        <f>'2026 Air Plant Program - V1'!$K$93</f>
        <v>0</v>
      </c>
      <c r="I52" s="164"/>
      <c r="J52" s="162">
        <f>'2026 Air Plant Program - V1'!$N$24</f>
        <v>0</v>
      </c>
      <c r="K52" s="162">
        <f>'2026 Air Plant Program - V1'!$N$24</f>
        <v>0</v>
      </c>
      <c r="L52" s="163">
        <f>'2026 Air Plant Program - V1'!$N$93</f>
        <v>0</v>
      </c>
      <c r="M52" s="164"/>
      <c r="N52" s="162">
        <f>'2026 Air Plant Program - V1'!$Q$24</f>
        <v>0</v>
      </c>
      <c r="O52" s="162">
        <f>'2026 Air Plant Program - V1'!$Q$24</f>
        <v>0</v>
      </c>
      <c r="P52" s="163">
        <f>'2026 Air Plant Program - V1'!$Q$93</f>
        <v>0</v>
      </c>
      <c r="Q52" s="164"/>
      <c r="R52" s="162">
        <f>'2026 Air Plant Program - V1'!$T$24</f>
        <v>0</v>
      </c>
      <c r="S52" s="162">
        <f>'2026 Air Plant Program - V1'!$T$24</f>
        <v>0</v>
      </c>
      <c r="T52" s="163">
        <f>'2026 Air Plant Program - V1'!$T$93</f>
        <v>0</v>
      </c>
      <c r="U52" s="165"/>
      <c r="V52" s="162">
        <f>'2026 Air Plant Program - V1'!$W$24</f>
        <v>0</v>
      </c>
      <c r="W52" s="162">
        <f>'2026 Air Plant Program - V1'!$W$24</f>
        <v>0</v>
      </c>
      <c r="X52" s="163">
        <f>'2026 Air Plant Program - V1'!$W$93</f>
        <v>0</v>
      </c>
    </row>
    <row r="53" spans="1:24" x14ac:dyDescent="0.2">
      <c r="A53" s="159"/>
      <c r="B53" s="160"/>
      <c r="C53" s="128" t="s">
        <v>191</v>
      </c>
      <c r="D53" s="5" t="s">
        <v>193</v>
      </c>
      <c r="E53" s="161">
        <v>28137</v>
      </c>
      <c r="F53" s="162">
        <f>'2026 Air Plant Program - V1'!$K$24</f>
        <v>0</v>
      </c>
      <c r="G53" s="162">
        <f>'2026 Air Plant Program - V1'!$K$24</f>
        <v>0</v>
      </c>
      <c r="H53" s="163">
        <f>'2026 Air Plant Program - V1'!$K$94</f>
        <v>0</v>
      </c>
      <c r="I53" s="164"/>
      <c r="J53" s="162">
        <f>'2026 Air Plant Program - V1'!$N$24</f>
        <v>0</v>
      </c>
      <c r="K53" s="162">
        <f>'2026 Air Plant Program - V1'!$N$24</f>
        <v>0</v>
      </c>
      <c r="L53" s="163">
        <f>'2026 Air Plant Program - V1'!$N$94</f>
        <v>0</v>
      </c>
      <c r="M53" s="164"/>
      <c r="N53" s="162">
        <f>'2026 Air Plant Program - V1'!$Q$24</f>
        <v>0</v>
      </c>
      <c r="O53" s="162">
        <f>'2026 Air Plant Program - V1'!$Q$24</f>
        <v>0</v>
      </c>
      <c r="P53" s="163">
        <f>'2026 Air Plant Program - V1'!$Q$94</f>
        <v>0</v>
      </c>
      <c r="Q53" s="164"/>
      <c r="R53" s="162">
        <f>'2026 Air Plant Program - V1'!$T$24</f>
        <v>0</v>
      </c>
      <c r="S53" s="162">
        <f>'2026 Air Plant Program - V1'!$T$24</f>
        <v>0</v>
      </c>
      <c r="T53" s="163">
        <f>'2026 Air Plant Program - V1'!$T$94</f>
        <v>0</v>
      </c>
      <c r="U53" s="165"/>
      <c r="V53" s="162">
        <f>'2026 Air Plant Program - V1'!$W$24</f>
        <v>0</v>
      </c>
      <c r="W53" s="162">
        <f>'2026 Air Plant Program - V1'!$W$24</f>
        <v>0</v>
      </c>
      <c r="X53" s="163">
        <f>'2026 Air Plant Program - V1'!$W$94</f>
        <v>0</v>
      </c>
    </row>
    <row r="54" spans="1:24" x14ac:dyDescent="0.2">
      <c r="A54" s="159"/>
      <c r="B54" s="160"/>
      <c r="C54" s="128" t="s">
        <v>194</v>
      </c>
      <c r="D54" s="5" t="s">
        <v>195</v>
      </c>
      <c r="E54" s="161">
        <v>29144</v>
      </c>
      <c r="F54" s="162">
        <f>'2026 Air Plant Program - V1'!$K$24</f>
        <v>0</v>
      </c>
      <c r="G54" s="162">
        <f>'2026 Air Plant Program - V1'!$K$24</f>
        <v>0</v>
      </c>
      <c r="H54" s="163">
        <f>'2026 Air Plant Program - V1'!$K$95</f>
        <v>0</v>
      </c>
      <c r="I54" s="164"/>
      <c r="J54" s="162">
        <f>'2026 Air Plant Program - V1'!$N$24</f>
        <v>0</v>
      </c>
      <c r="K54" s="162">
        <f>'2026 Air Plant Program - V1'!$N$24</f>
        <v>0</v>
      </c>
      <c r="L54" s="163">
        <f>'2026 Air Plant Program - V1'!$N$95</f>
        <v>0</v>
      </c>
      <c r="M54" s="164"/>
      <c r="N54" s="162">
        <f>'2026 Air Plant Program - V1'!$Q$24</f>
        <v>0</v>
      </c>
      <c r="O54" s="162">
        <f>'2026 Air Plant Program - V1'!$Q$24</f>
        <v>0</v>
      </c>
      <c r="P54" s="163">
        <f>'2026 Air Plant Program - V1'!$Q$95</f>
        <v>0</v>
      </c>
      <c r="Q54" s="164"/>
      <c r="R54" s="162">
        <f>'2026 Air Plant Program - V1'!$T$24</f>
        <v>0</v>
      </c>
      <c r="S54" s="162">
        <f>'2026 Air Plant Program - V1'!$T$24</f>
        <v>0</v>
      </c>
      <c r="T54" s="163">
        <f>'2026 Air Plant Program - V1'!$T$95</f>
        <v>0</v>
      </c>
      <c r="U54" s="165"/>
      <c r="V54" s="162">
        <f>'2026 Air Plant Program - V1'!$W$24</f>
        <v>0</v>
      </c>
      <c r="W54" s="162">
        <f>'2026 Air Plant Program - V1'!$W$24</f>
        <v>0</v>
      </c>
      <c r="X54" s="163">
        <f>'2026 Air Plant Program - V1'!$W$95</f>
        <v>0</v>
      </c>
    </row>
    <row r="55" spans="1:24" x14ac:dyDescent="0.2">
      <c r="A55" s="159"/>
      <c r="B55" s="160"/>
      <c r="C55" s="128" t="s">
        <v>196</v>
      </c>
      <c r="D55" s="5" t="s">
        <v>197</v>
      </c>
      <c r="E55" s="161">
        <v>29166</v>
      </c>
      <c r="F55" s="162">
        <f>'2026 Air Plant Program - V1'!$K$24</f>
        <v>0</v>
      </c>
      <c r="G55" s="162">
        <f>'2026 Air Plant Program - V1'!$K$24</f>
        <v>0</v>
      </c>
      <c r="H55" s="163">
        <f>'2026 Air Plant Program - V1'!$K$96</f>
        <v>0</v>
      </c>
      <c r="I55" s="164"/>
      <c r="J55" s="162">
        <f>'2026 Air Plant Program - V1'!$N$24</f>
        <v>0</v>
      </c>
      <c r="K55" s="162">
        <f>'2026 Air Plant Program - V1'!$N$24</f>
        <v>0</v>
      </c>
      <c r="L55" s="163">
        <f>'2026 Air Plant Program - V1'!$N$96</f>
        <v>0</v>
      </c>
      <c r="M55" s="164"/>
      <c r="N55" s="162">
        <f>'2026 Air Plant Program - V1'!$Q$24</f>
        <v>0</v>
      </c>
      <c r="O55" s="162">
        <f>'2026 Air Plant Program - V1'!$Q$24</f>
        <v>0</v>
      </c>
      <c r="P55" s="163">
        <f>'2026 Air Plant Program - V1'!$Q$96</f>
        <v>0</v>
      </c>
      <c r="Q55" s="164"/>
      <c r="R55" s="162">
        <f>'2026 Air Plant Program - V1'!$T$24</f>
        <v>0</v>
      </c>
      <c r="S55" s="162">
        <f>'2026 Air Plant Program - V1'!$T$24</f>
        <v>0</v>
      </c>
      <c r="T55" s="163">
        <f>'2026 Air Plant Program - V1'!$T$96</f>
        <v>0</v>
      </c>
      <c r="U55" s="165"/>
      <c r="V55" s="162">
        <f>'2026 Air Plant Program - V1'!$W$24</f>
        <v>0</v>
      </c>
      <c r="W55" s="162">
        <f>'2026 Air Plant Program - V1'!$W$24</f>
        <v>0</v>
      </c>
      <c r="X55" s="163">
        <f>'2026 Air Plant Program - V1'!$W$96</f>
        <v>0</v>
      </c>
    </row>
    <row r="56" spans="1:24" x14ac:dyDescent="0.2">
      <c r="A56" s="159"/>
      <c r="B56" s="160"/>
      <c r="C56" s="128" t="s">
        <v>198</v>
      </c>
      <c r="D56" s="5" t="s">
        <v>199</v>
      </c>
      <c r="E56" s="161">
        <v>29145</v>
      </c>
      <c r="F56" s="162">
        <f>'2026 Air Plant Program - V1'!$K$24</f>
        <v>0</v>
      </c>
      <c r="G56" s="162">
        <f>'2026 Air Plant Program - V1'!$K$24</f>
        <v>0</v>
      </c>
      <c r="H56" s="163">
        <f>'2026 Air Plant Program - V1'!$K$97</f>
        <v>0</v>
      </c>
      <c r="I56" s="164"/>
      <c r="J56" s="162">
        <f>'2026 Air Plant Program - V1'!$N$24</f>
        <v>0</v>
      </c>
      <c r="K56" s="162">
        <f>'2026 Air Plant Program - V1'!$N$24</f>
        <v>0</v>
      </c>
      <c r="L56" s="163">
        <f>'2026 Air Plant Program - V1'!$N$97</f>
        <v>0</v>
      </c>
      <c r="M56" s="164"/>
      <c r="N56" s="162">
        <f>'2026 Air Plant Program - V1'!$Q$24</f>
        <v>0</v>
      </c>
      <c r="O56" s="162">
        <f>'2026 Air Plant Program - V1'!$Q$24</f>
        <v>0</v>
      </c>
      <c r="P56" s="163">
        <f>'2026 Air Plant Program - V1'!$Q$97</f>
        <v>0</v>
      </c>
      <c r="Q56" s="164"/>
      <c r="R56" s="162">
        <f>'2026 Air Plant Program - V1'!$T$24</f>
        <v>0</v>
      </c>
      <c r="S56" s="162">
        <f>'2026 Air Plant Program - V1'!$T$24</f>
        <v>0</v>
      </c>
      <c r="T56" s="163">
        <f>'2026 Air Plant Program - V1'!$T$97</f>
        <v>0</v>
      </c>
      <c r="U56" s="165"/>
      <c r="V56" s="162">
        <f>'2026 Air Plant Program - V1'!$W$24</f>
        <v>0</v>
      </c>
      <c r="W56" s="162">
        <f>'2026 Air Plant Program - V1'!$W$24</f>
        <v>0</v>
      </c>
      <c r="X56" s="163">
        <f>'2026 Air Plant Program - V1'!$W$97</f>
        <v>0</v>
      </c>
    </row>
    <row r="57" spans="1:24" x14ac:dyDescent="0.2">
      <c r="A57" s="159"/>
      <c r="B57" s="160"/>
      <c r="C57" s="128" t="s">
        <v>200</v>
      </c>
      <c r="D57" s="5" t="s">
        <v>202</v>
      </c>
      <c r="E57" s="161">
        <v>28139</v>
      </c>
      <c r="F57" s="162">
        <f>'2026 Air Plant Program - V1'!$K$24</f>
        <v>0</v>
      </c>
      <c r="G57" s="162">
        <f>'2026 Air Plant Program - V1'!$K$24</f>
        <v>0</v>
      </c>
      <c r="H57" s="163">
        <f>'2026 Air Plant Program - V1'!$K$98</f>
        <v>0</v>
      </c>
      <c r="I57" s="164"/>
      <c r="J57" s="162">
        <f>'2026 Air Plant Program - V1'!$N$24</f>
        <v>0</v>
      </c>
      <c r="K57" s="162">
        <f>'2026 Air Plant Program - V1'!$N$24</f>
        <v>0</v>
      </c>
      <c r="L57" s="163">
        <f>'2026 Air Plant Program - V1'!$N$98</f>
        <v>0</v>
      </c>
      <c r="M57" s="164"/>
      <c r="N57" s="162">
        <f>'2026 Air Plant Program - V1'!$Q$24</f>
        <v>0</v>
      </c>
      <c r="O57" s="162">
        <f>'2026 Air Plant Program - V1'!$Q$24</f>
        <v>0</v>
      </c>
      <c r="P57" s="163">
        <f>'2026 Air Plant Program - V1'!$Q$98</f>
        <v>0</v>
      </c>
      <c r="Q57" s="164"/>
      <c r="R57" s="162">
        <f>'2026 Air Plant Program - V1'!$T$24</f>
        <v>0</v>
      </c>
      <c r="S57" s="162">
        <f>'2026 Air Plant Program - V1'!$T$24</f>
        <v>0</v>
      </c>
      <c r="T57" s="163">
        <f>'2026 Air Plant Program - V1'!$T$98</f>
        <v>0</v>
      </c>
      <c r="U57" s="165"/>
      <c r="V57" s="162">
        <f>'2026 Air Plant Program - V1'!$W$24</f>
        <v>0</v>
      </c>
      <c r="W57" s="162">
        <f>'2026 Air Plant Program - V1'!$W$24</f>
        <v>0</v>
      </c>
      <c r="X57" s="163">
        <f>'2026 Air Plant Program - V1'!$W$98</f>
        <v>0</v>
      </c>
    </row>
    <row r="58" spans="1:24" x14ac:dyDescent="0.2">
      <c r="A58" s="159"/>
      <c r="B58" s="160"/>
      <c r="C58" s="128" t="s">
        <v>203</v>
      </c>
      <c r="D58" s="5" t="s">
        <v>205</v>
      </c>
      <c r="E58" s="161">
        <v>28126</v>
      </c>
      <c r="F58" s="162">
        <f>'2026 Air Plant Program - V1'!$K$24</f>
        <v>0</v>
      </c>
      <c r="G58" s="162">
        <f>'2026 Air Plant Program - V1'!$K$24</f>
        <v>0</v>
      </c>
      <c r="H58" s="163">
        <f>'2026 Air Plant Program - V1'!$K$99</f>
        <v>0</v>
      </c>
      <c r="I58" s="164"/>
      <c r="J58" s="162">
        <f>'2026 Air Plant Program - V1'!$N$24</f>
        <v>0</v>
      </c>
      <c r="K58" s="162">
        <f>'2026 Air Plant Program - V1'!$N$24</f>
        <v>0</v>
      </c>
      <c r="L58" s="163">
        <f>'2026 Air Plant Program - V1'!$N$99</f>
        <v>0</v>
      </c>
      <c r="M58" s="164"/>
      <c r="N58" s="162">
        <f>'2026 Air Plant Program - V1'!$Q$24</f>
        <v>0</v>
      </c>
      <c r="O58" s="162">
        <f>'2026 Air Plant Program - V1'!$Q$24</f>
        <v>0</v>
      </c>
      <c r="P58" s="163">
        <f>'2026 Air Plant Program - V1'!$Q$99</f>
        <v>0</v>
      </c>
      <c r="Q58" s="164"/>
      <c r="R58" s="162">
        <f>'2026 Air Plant Program - V1'!$T$24</f>
        <v>0</v>
      </c>
      <c r="S58" s="162">
        <f>'2026 Air Plant Program - V1'!$T$24</f>
        <v>0</v>
      </c>
      <c r="T58" s="163">
        <f>'2026 Air Plant Program - V1'!$T$99</f>
        <v>0</v>
      </c>
      <c r="U58" s="165"/>
      <c r="V58" s="162">
        <f>'2026 Air Plant Program - V1'!$W$24</f>
        <v>0</v>
      </c>
      <c r="W58" s="162">
        <f>'2026 Air Plant Program - V1'!$W$24</f>
        <v>0</v>
      </c>
      <c r="X58" s="163">
        <f>'2026 Air Plant Program - V1'!$W$99</f>
        <v>0</v>
      </c>
    </row>
    <row r="59" spans="1:24" x14ac:dyDescent="0.2">
      <c r="A59" s="159"/>
      <c r="B59" s="160"/>
      <c r="C59" s="128" t="s">
        <v>206</v>
      </c>
      <c r="D59" s="5" t="s">
        <v>207</v>
      </c>
      <c r="E59" s="161">
        <v>28120</v>
      </c>
      <c r="F59" s="162">
        <f>'2026 Air Plant Program - V1'!$K$24</f>
        <v>0</v>
      </c>
      <c r="G59" s="162">
        <f>'2026 Air Plant Program - V1'!$K$24</f>
        <v>0</v>
      </c>
      <c r="H59" s="163">
        <f>'2026 Air Plant Program - V1'!$K$100</f>
        <v>0</v>
      </c>
      <c r="I59" s="164"/>
      <c r="J59" s="162">
        <f>'2026 Air Plant Program - V1'!$N$24</f>
        <v>0</v>
      </c>
      <c r="K59" s="162">
        <f>'2026 Air Plant Program - V1'!$N$24</f>
        <v>0</v>
      </c>
      <c r="L59" s="163">
        <f>'2026 Air Plant Program - V1'!$N$100</f>
        <v>0</v>
      </c>
      <c r="M59" s="164"/>
      <c r="N59" s="162">
        <f>'2026 Air Plant Program - V1'!$Q$24</f>
        <v>0</v>
      </c>
      <c r="O59" s="162">
        <f>'2026 Air Plant Program - V1'!$Q$24</f>
        <v>0</v>
      </c>
      <c r="P59" s="163">
        <f>'2026 Air Plant Program - V1'!$Q$100</f>
        <v>0</v>
      </c>
      <c r="Q59" s="164"/>
      <c r="R59" s="162">
        <f>'2026 Air Plant Program - V1'!$T$24</f>
        <v>0</v>
      </c>
      <c r="S59" s="162">
        <f>'2026 Air Plant Program - V1'!$T$24</f>
        <v>0</v>
      </c>
      <c r="T59" s="163">
        <f>'2026 Air Plant Program - V1'!$T$100</f>
        <v>0</v>
      </c>
      <c r="U59" s="165"/>
      <c r="V59" s="162">
        <f>'2026 Air Plant Program - V1'!$W$24</f>
        <v>0</v>
      </c>
      <c r="W59" s="162">
        <f>'2026 Air Plant Program - V1'!$W$24</f>
        <v>0</v>
      </c>
      <c r="X59" s="163">
        <f>'2026 Air Plant Program - V1'!$W$100</f>
        <v>0</v>
      </c>
    </row>
    <row r="60" spans="1:24" x14ac:dyDescent="0.2">
      <c r="A60" s="159"/>
      <c r="B60" s="160"/>
      <c r="C60" s="128" t="s">
        <v>208</v>
      </c>
      <c r="D60" s="5" t="s">
        <v>209</v>
      </c>
      <c r="E60" s="161">
        <v>28112</v>
      </c>
      <c r="F60" s="162">
        <f>'2026 Air Plant Program - V1'!$K$24</f>
        <v>0</v>
      </c>
      <c r="G60" s="162">
        <f>'2026 Air Plant Program - V1'!$K$24</f>
        <v>0</v>
      </c>
      <c r="H60" s="163">
        <f>'2026 Air Plant Program - V1'!$K$101</f>
        <v>0</v>
      </c>
      <c r="I60" s="164"/>
      <c r="J60" s="162">
        <f>'2026 Air Plant Program - V1'!$N$24</f>
        <v>0</v>
      </c>
      <c r="K60" s="162">
        <f>'2026 Air Plant Program - V1'!$N$24</f>
        <v>0</v>
      </c>
      <c r="L60" s="163">
        <f>'2026 Air Plant Program - V1'!$N$101</f>
        <v>0</v>
      </c>
      <c r="M60" s="164"/>
      <c r="N60" s="162">
        <f>'2026 Air Plant Program - V1'!$Q$24</f>
        <v>0</v>
      </c>
      <c r="O60" s="162">
        <f>'2026 Air Plant Program - V1'!$Q$24</f>
        <v>0</v>
      </c>
      <c r="P60" s="163">
        <f>'2026 Air Plant Program - V1'!$Q$101</f>
        <v>0</v>
      </c>
      <c r="Q60" s="164"/>
      <c r="R60" s="162">
        <f>'2026 Air Plant Program - V1'!$T$24</f>
        <v>0</v>
      </c>
      <c r="S60" s="162">
        <f>'2026 Air Plant Program - V1'!$T$24</f>
        <v>0</v>
      </c>
      <c r="T60" s="163">
        <f>'2026 Air Plant Program - V1'!$T$101</f>
        <v>0</v>
      </c>
      <c r="U60" s="165"/>
      <c r="V60" s="162">
        <f>'2026 Air Plant Program - V1'!$W$24</f>
        <v>0</v>
      </c>
      <c r="W60" s="162">
        <f>'2026 Air Plant Program - V1'!$W$24</f>
        <v>0</v>
      </c>
      <c r="X60" s="163">
        <f>'2026 Air Plant Program - V1'!$W$101</f>
        <v>0</v>
      </c>
    </row>
    <row r="61" spans="1:24" x14ac:dyDescent="0.2">
      <c r="A61" s="159"/>
      <c r="B61" s="160"/>
      <c r="C61" s="128" t="s">
        <v>210</v>
      </c>
      <c r="D61" s="5" t="s">
        <v>212</v>
      </c>
      <c r="E61" s="161">
        <v>28133</v>
      </c>
      <c r="F61" s="162">
        <f>'2026 Air Plant Program - V1'!$K$24</f>
        <v>0</v>
      </c>
      <c r="G61" s="162">
        <f>'2026 Air Plant Program - V1'!$K$24</f>
        <v>0</v>
      </c>
      <c r="H61" s="163">
        <f>'2026 Air Plant Program - V1'!$K$102</f>
        <v>0</v>
      </c>
      <c r="I61" s="164"/>
      <c r="J61" s="162">
        <f>'2026 Air Plant Program - V1'!$N$24</f>
        <v>0</v>
      </c>
      <c r="K61" s="162">
        <f>'2026 Air Plant Program - V1'!$N$24</f>
        <v>0</v>
      </c>
      <c r="L61" s="163">
        <f>'2026 Air Plant Program - V1'!$N$102</f>
        <v>0</v>
      </c>
      <c r="M61" s="164"/>
      <c r="N61" s="162">
        <f>'2026 Air Plant Program - V1'!$Q$24</f>
        <v>0</v>
      </c>
      <c r="O61" s="162">
        <f>'2026 Air Plant Program - V1'!$Q$24</f>
        <v>0</v>
      </c>
      <c r="P61" s="163">
        <f>'2026 Air Plant Program - V1'!$Q$102</f>
        <v>0</v>
      </c>
      <c r="Q61" s="164"/>
      <c r="R61" s="162">
        <f>'2026 Air Plant Program - V1'!$T$24</f>
        <v>0</v>
      </c>
      <c r="S61" s="162">
        <f>'2026 Air Plant Program - V1'!$T$24</f>
        <v>0</v>
      </c>
      <c r="T61" s="163">
        <f>'2026 Air Plant Program - V1'!$T$102</f>
        <v>0</v>
      </c>
      <c r="U61" s="165"/>
      <c r="V61" s="162">
        <f>'2026 Air Plant Program - V1'!$W$24</f>
        <v>0</v>
      </c>
      <c r="W61" s="162">
        <f>'2026 Air Plant Program - V1'!$W$24</f>
        <v>0</v>
      </c>
      <c r="X61" s="163">
        <f>'2026 Air Plant Program - V1'!$W$102</f>
        <v>0</v>
      </c>
    </row>
    <row r="62" spans="1:24" x14ac:dyDescent="0.2">
      <c r="A62" s="159"/>
      <c r="B62" s="160"/>
      <c r="C62" s="185" t="s">
        <v>214</v>
      </c>
      <c r="D62" s="5" t="s">
        <v>216</v>
      </c>
      <c r="E62" s="161">
        <v>26921</v>
      </c>
      <c r="F62" s="162">
        <f>'2026 Air Plant Program - V1'!$K$24</f>
        <v>0</v>
      </c>
      <c r="G62" s="162">
        <f>'2026 Air Plant Program - V1'!$K$24</f>
        <v>0</v>
      </c>
      <c r="H62" s="163">
        <f>'2026 Air Plant Program - V1'!$K$104</f>
        <v>0</v>
      </c>
      <c r="I62" s="164"/>
      <c r="J62" s="162">
        <f>'2026 Air Plant Program - V1'!$N$24</f>
        <v>0</v>
      </c>
      <c r="K62" s="162">
        <f>'2026 Air Plant Program - V1'!$N$24</f>
        <v>0</v>
      </c>
      <c r="L62" s="163">
        <f>'2026 Air Plant Program - V1'!$N$104</f>
        <v>0</v>
      </c>
      <c r="M62" s="164"/>
      <c r="N62" s="162">
        <f>'2026 Air Plant Program - V1'!$Q$24</f>
        <v>0</v>
      </c>
      <c r="O62" s="162">
        <f>'2026 Air Plant Program - V1'!$Q$24</f>
        <v>0</v>
      </c>
      <c r="P62" s="163">
        <f>'2026 Air Plant Program - V1'!$Q$104</f>
        <v>0</v>
      </c>
      <c r="Q62" s="164"/>
      <c r="R62" s="162">
        <f>'2026 Air Plant Program - V1'!$T$24</f>
        <v>0</v>
      </c>
      <c r="S62" s="162">
        <f>'2026 Air Plant Program - V1'!$T$24</f>
        <v>0</v>
      </c>
      <c r="T62" s="163">
        <f>'2026 Air Plant Program - V1'!$T$104</f>
        <v>0</v>
      </c>
      <c r="U62" s="165"/>
      <c r="V62" s="162">
        <f>'2026 Air Plant Program - V1'!$W$24</f>
        <v>0</v>
      </c>
      <c r="W62" s="162">
        <f>'2026 Air Plant Program - V1'!$W$24</f>
        <v>0</v>
      </c>
      <c r="X62" s="163">
        <f>'2026 Air Plant Program - V1'!$W$104</f>
        <v>0</v>
      </c>
    </row>
    <row r="63" spans="1:24" x14ac:dyDescent="0.2">
      <c r="A63" s="159"/>
      <c r="B63" s="160"/>
      <c r="C63" s="128" t="s">
        <v>217</v>
      </c>
      <c r="D63" s="5" t="s">
        <v>219</v>
      </c>
      <c r="E63" s="161">
        <v>26890</v>
      </c>
      <c r="F63" s="162">
        <f>'2026 Air Plant Program - V1'!$K$24</f>
        <v>0</v>
      </c>
      <c r="G63" s="162">
        <f>'2026 Air Plant Program - V1'!$K$24</f>
        <v>0</v>
      </c>
      <c r="H63" s="163">
        <f>'2026 Air Plant Program - V1'!$K$105</f>
        <v>0</v>
      </c>
      <c r="I63" s="164"/>
      <c r="J63" s="162">
        <f>'2026 Air Plant Program - V1'!$N$24</f>
        <v>0</v>
      </c>
      <c r="K63" s="162">
        <f>'2026 Air Plant Program - V1'!$N$24</f>
        <v>0</v>
      </c>
      <c r="L63" s="163">
        <f>'2026 Air Plant Program - V1'!$N$105</f>
        <v>0</v>
      </c>
      <c r="M63" s="164"/>
      <c r="N63" s="162">
        <f>'2026 Air Plant Program - V1'!$Q$24</f>
        <v>0</v>
      </c>
      <c r="O63" s="162">
        <f>'2026 Air Plant Program - V1'!$Q$24</f>
        <v>0</v>
      </c>
      <c r="P63" s="163">
        <f>'2026 Air Plant Program - V1'!$Q$105</f>
        <v>0</v>
      </c>
      <c r="Q63" s="164"/>
      <c r="R63" s="162">
        <f>'2026 Air Plant Program - V1'!$T$24</f>
        <v>0</v>
      </c>
      <c r="S63" s="162">
        <f>'2026 Air Plant Program - V1'!$T$24</f>
        <v>0</v>
      </c>
      <c r="T63" s="163">
        <f>'2026 Air Plant Program - V1'!$T$105</f>
        <v>0</v>
      </c>
      <c r="U63" s="165"/>
      <c r="V63" s="162">
        <f>'2026 Air Plant Program - V1'!$W$24</f>
        <v>0</v>
      </c>
      <c r="W63" s="162">
        <f>'2026 Air Plant Program - V1'!$W$24</f>
        <v>0</v>
      </c>
      <c r="X63" s="163">
        <f>'2026 Air Plant Program - V1'!$W$105</f>
        <v>0</v>
      </c>
    </row>
    <row r="64" spans="1:24" x14ac:dyDescent="0.2">
      <c r="A64" s="159"/>
      <c r="B64" s="160"/>
      <c r="C64" s="128" t="s">
        <v>220</v>
      </c>
      <c r="D64" s="5" t="s">
        <v>221</v>
      </c>
      <c r="E64" s="161">
        <v>19823</v>
      </c>
      <c r="F64" s="162">
        <f>'2026 Air Plant Program - V1'!$K$24</f>
        <v>0</v>
      </c>
      <c r="G64" s="162">
        <f>'2026 Air Plant Program - V1'!$K$24</f>
        <v>0</v>
      </c>
      <c r="H64" s="163">
        <f>'2026 Air Plant Program - V1'!$K$106</f>
        <v>0</v>
      </c>
      <c r="I64" s="164"/>
      <c r="J64" s="162">
        <f>'2026 Air Plant Program - V1'!$N$24</f>
        <v>0</v>
      </c>
      <c r="K64" s="162">
        <f>'2026 Air Plant Program - V1'!$N$24</f>
        <v>0</v>
      </c>
      <c r="L64" s="163">
        <f>'2026 Air Plant Program - V1'!$N$106</f>
        <v>0</v>
      </c>
      <c r="M64" s="164"/>
      <c r="N64" s="162">
        <f>'2026 Air Plant Program - V1'!$Q$24</f>
        <v>0</v>
      </c>
      <c r="O64" s="162">
        <f>'2026 Air Plant Program - V1'!$Q$24</f>
        <v>0</v>
      </c>
      <c r="P64" s="163">
        <f>'2026 Air Plant Program - V1'!$Q$106</f>
        <v>0</v>
      </c>
      <c r="Q64" s="164"/>
      <c r="R64" s="162">
        <f>'2026 Air Plant Program - V1'!$T$24</f>
        <v>0</v>
      </c>
      <c r="S64" s="162">
        <f>'2026 Air Plant Program - V1'!$T$24</f>
        <v>0</v>
      </c>
      <c r="T64" s="163">
        <f>'2026 Air Plant Program - V1'!$T$106</f>
        <v>0</v>
      </c>
      <c r="U64" s="165"/>
      <c r="V64" s="162">
        <f>'2026 Air Plant Program - V1'!$W$24</f>
        <v>0</v>
      </c>
      <c r="W64" s="162">
        <f>'2026 Air Plant Program - V1'!$W$24</f>
        <v>0</v>
      </c>
      <c r="X64" s="163">
        <f>'2026 Air Plant Program - V1'!$W$106</f>
        <v>0</v>
      </c>
    </row>
    <row r="65" spans="1:24" x14ac:dyDescent="0.2">
      <c r="A65" s="159"/>
      <c r="B65" s="160"/>
      <c r="C65" s="128" t="s">
        <v>222</v>
      </c>
      <c r="D65" s="5" t="s">
        <v>224</v>
      </c>
      <c r="E65" s="161">
        <v>28143</v>
      </c>
      <c r="F65" s="162">
        <f>'2026 Air Plant Program - V1'!$K$24</f>
        <v>0</v>
      </c>
      <c r="G65" s="162">
        <f>'2026 Air Plant Program - V1'!$K$24</f>
        <v>0</v>
      </c>
      <c r="H65" s="163">
        <f>'2026 Air Plant Program - V1'!$K$107</f>
        <v>0</v>
      </c>
      <c r="I65" s="164"/>
      <c r="J65" s="162">
        <f>'2026 Air Plant Program - V1'!$N$24</f>
        <v>0</v>
      </c>
      <c r="K65" s="162">
        <f>'2026 Air Plant Program - V1'!$N$24</f>
        <v>0</v>
      </c>
      <c r="L65" s="163">
        <f>'2026 Air Plant Program - V1'!$N$107</f>
        <v>0</v>
      </c>
      <c r="M65" s="164"/>
      <c r="N65" s="162">
        <f>'2026 Air Plant Program - V1'!$Q$24</f>
        <v>0</v>
      </c>
      <c r="O65" s="162">
        <f>'2026 Air Plant Program - V1'!$Q$24</f>
        <v>0</v>
      </c>
      <c r="P65" s="163">
        <f>'2026 Air Plant Program - V1'!$Q$107</f>
        <v>0</v>
      </c>
      <c r="Q65" s="164"/>
      <c r="R65" s="162">
        <f>'2026 Air Plant Program - V1'!$T$24</f>
        <v>0</v>
      </c>
      <c r="S65" s="162">
        <f>'2026 Air Plant Program - V1'!$T$24</f>
        <v>0</v>
      </c>
      <c r="T65" s="163">
        <f>'2026 Air Plant Program - V1'!$T$107</f>
        <v>0</v>
      </c>
      <c r="U65" s="165"/>
      <c r="V65" s="162">
        <f>'2026 Air Plant Program - V1'!$W$24</f>
        <v>0</v>
      </c>
      <c r="W65" s="162">
        <f>'2026 Air Plant Program - V1'!$W$24</f>
        <v>0</v>
      </c>
      <c r="X65" s="163">
        <f>'2026 Air Plant Program - V1'!$W$107</f>
        <v>0</v>
      </c>
    </row>
    <row r="66" spans="1:24" x14ac:dyDescent="0.2">
      <c r="A66" s="159"/>
      <c r="B66" s="160"/>
      <c r="C66" s="185" t="s">
        <v>225</v>
      </c>
      <c r="D66" s="5" t="s">
        <v>227</v>
      </c>
      <c r="E66" s="161">
        <v>26923</v>
      </c>
      <c r="F66" s="162">
        <f>'2026 Air Plant Program - V1'!$K$24</f>
        <v>0</v>
      </c>
      <c r="G66" s="162">
        <f>'2026 Air Plant Program - V1'!$K$24</f>
        <v>0</v>
      </c>
      <c r="H66" s="163">
        <f>'2026 Air Plant Program - V1'!$K$108</f>
        <v>0</v>
      </c>
      <c r="I66" s="164"/>
      <c r="J66" s="162">
        <f>'2026 Air Plant Program - V1'!$N$24</f>
        <v>0</v>
      </c>
      <c r="K66" s="162">
        <f>'2026 Air Plant Program - V1'!$N$24</f>
        <v>0</v>
      </c>
      <c r="L66" s="163">
        <f>'2026 Air Plant Program - V1'!$N$108</f>
        <v>0</v>
      </c>
      <c r="M66" s="164"/>
      <c r="N66" s="162">
        <f>'2026 Air Plant Program - V1'!$Q$24</f>
        <v>0</v>
      </c>
      <c r="O66" s="162">
        <f>'2026 Air Plant Program - V1'!$Q$24</f>
        <v>0</v>
      </c>
      <c r="P66" s="163">
        <f>'2026 Air Plant Program - V1'!$Q$108</f>
        <v>0</v>
      </c>
      <c r="Q66" s="164"/>
      <c r="R66" s="162">
        <f>'2026 Air Plant Program - V1'!$T$24</f>
        <v>0</v>
      </c>
      <c r="S66" s="162">
        <f>'2026 Air Plant Program - V1'!$T$24</f>
        <v>0</v>
      </c>
      <c r="T66" s="163">
        <f>'2026 Air Plant Program - V1'!$T$108</f>
        <v>0</v>
      </c>
      <c r="U66" s="165"/>
      <c r="V66" s="162">
        <f>'2026 Air Plant Program - V1'!$W$24</f>
        <v>0</v>
      </c>
      <c r="W66" s="162">
        <f>'2026 Air Plant Program - V1'!$W$24</f>
        <v>0</v>
      </c>
      <c r="X66" s="163">
        <f>'2026 Air Plant Program - V1'!$W$108</f>
        <v>0</v>
      </c>
    </row>
    <row r="67" spans="1:24" x14ac:dyDescent="0.2">
      <c r="A67" s="159"/>
      <c r="B67" s="160"/>
      <c r="C67" s="128" t="s">
        <v>228</v>
      </c>
      <c r="D67" s="5" t="s">
        <v>230</v>
      </c>
      <c r="E67" s="161">
        <v>19275</v>
      </c>
      <c r="F67" s="162">
        <f>'2026 Air Plant Program - V1'!$K$24</f>
        <v>0</v>
      </c>
      <c r="G67" s="162">
        <f>'2026 Air Plant Program - V1'!$K$24</f>
        <v>0</v>
      </c>
      <c r="H67" s="163">
        <f>'2026 Air Plant Program - V1'!$K$109</f>
        <v>0</v>
      </c>
      <c r="I67" s="164"/>
      <c r="J67" s="162">
        <f>'2026 Air Plant Program - V1'!$N$24</f>
        <v>0</v>
      </c>
      <c r="K67" s="162">
        <f>'2026 Air Plant Program - V1'!$N$24</f>
        <v>0</v>
      </c>
      <c r="L67" s="163">
        <f>'2026 Air Plant Program - V1'!$N$109</f>
        <v>0</v>
      </c>
      <c r="M67" s="164"/>
      <c r="N67" s="162">
        <f>'2026 Air Plant Program - V1'!$Q$24</f>
        <v>0</v>
      </c>
      <c r="O67" s="162">
        <f>'2026 Air Plant Program - V1'!$Q$24</f>
        <v>0</v>
      </c>
      <c r="P67" s="163">
        <f>'2026 Air Plant Program - V1'!$Q$109</f>
        <v>0</v>
      </c>
      <c r="Q67" s="164"/>
      <c r="R67" s="162">
        <f>'2026 Air Plant Program - V1'!$T$24</f>
        <v>0</v>
      </c>
      <c r="S67" s="162">
        <f>'2026 Air Plant Program - V1'!$T$24</f>
        <v>0</v>
      </c>
      <c r="T67" s="163">
        <f>'2026 Air Plant Program - V1'!$T$109</f>
        <v>0</v>
      </c>
      <c r="U67" s="165"/>
      <c r="V67" s="162">
        <f>'2026 Air Plant Program - V1'!$W$24</f>
        <v>0</v>
      </c>
      <c r="W67" s="162">
        <f>'2026 Air Plant Program - V1'!$W$24</f>
        <v>0</v>
      </c>
      <c r="X67" s="163">
        <f>'2026 Air Plant Program - V1'!$W$109</f>
        <v>0</v>
      </c>
    </row>
    <row r="68" spans="1:24" x14ac:dyDescent="0.2">
      <c r="A68" s="159"/>
      <c r="B68" s="160"/>
      <c r="C68" s="128" t="s">
        <v>231</v>
      </c>
      <c r="D68" s="5" t="s">
        <v>233</v>
      </c>
      <c r="E68" s="161">
        <v>19276</v>
      </c>
      <c r="F68" s="162">
        <f>'2026 Air Plant Program - V1'!$K$24</f>
        <v>0</v>
      </c>
      <c r="G68" s="162">
        <f>'2026 Air Plant Program - V1'!$K$24</f>
        <v>0</v>
      </c>
      <c r="H68" s="163">
        <f>'2026 Air Plant Program - V1'!$K$110</f>
        <v>0</v>
      </c>
      <c r="I68" s="164"/>
      <c r="J68" s="162">
        <f>'2026 Air Plant Program - V1'!$N$24</f>
        <v>0</v>
      </c>
      <c r="K68" s="162">
        <f>'2026 Air Plant Program - V1'!$N$24</f>
        <v>0</v>
      </c>
      <c r="L68" s="163">
        <f>'2026 Air Plant Program - V1'!$N$110</f>
        <v>0</v>
      </c>
      <c r="M68" s="164"/>
      <c r="N68" s="162">
        <f>'2026 Air Plant Program - V1'!$Q$24</f>
        <v>0</v>
      </c>
      <c r="O68" s="162">
        <f>'2026 Air Plant Program - V1'!$Q$24</f>
        <v>0</v>
      </c>
      <c r="P68" s="163">
        <f>'2026 Air Plant Program - V1'!$Q$110</f>
        <v>0</v>
      </c>
      <c r="Q68" s="164"/>
      <c r="R68" s="162">
        <f>'2026 Air Plant Program - V1'!$T$24</f>
        <v>0</v>
      </c>
      <c r="S68" s="162">
        <f>'2026 Air Plant Program - V1'!$T$24</f>
        <v>0</v>
      </c>
      <c r="T68" s="163">
        <f>'2026 Air Plant Program - V1'!$T$110</f>
        <v>0</v>
      </c>
      <c r="U68" s="165"/>
      <c r="V68" s="162">
        <f>'2026 Air Plant Program - V1'!$W$24</f>
        <v>0</v>
      </c>
      <c r="W68" s="162">
        <f>'2026 Air Plant Program - V1'!$W$24</f>
        <v>0</v>
      </c>
      <c r="X68" s="163">
        <f>'2026 Air Plant Program - V1'!$W$110</f>
        <v>0</v>
      </c>
    </row>
    <row r="69" spans="1:24" x14ac:dyDescent="0.2">
      <c r="A69" s="159"/>
      <c r="B69" s="160"/>
      <c r="C69" s="128" t="s">
        <v>234</v>
      </c>
      <c r="D69" s="5" t="s">
        <v>236</v>
      </c>
      <c r="E69" s="161">
        <v>24451</v>
      </c>
      <c r="F69" s="162">
        <f>'2026 Air Plant Program - V1'!$K$24</f>
        <v>0</v>
      </c>
      <c r="G69" s="162">
        <f>'2026 Air Plant Program - V1'!$K$24</f>
        <v>0</v>
      </c>
      <c r="H69" s="163">
        <f>'2026 Air Plant Program - V1'!$K$111</f>
        <v>0</v>
      </c>
      <c r="I69" s="164"/>
      <c r="J69" s="162">
        <f>'2026 Air Plant Program - V1'!$N$24</f>
        <v>0</v>
      </c>
      <c r="K69" s="162">
        <f>'2026 Air Plant Program - V1'!$N$24</f>
        <v>0</v>
      </c>
      <c r="L69" s="163">
        <f>'2026 Air Plant Program - V1'!$N$111</f>
        <v>0</v>
      </c>
      <c r="M69" s="164"/>
      <c r="N69" s="162">
        <f>'2026 Air Plant Program - V1'!$Q$24</f>
        <v>0</v>
      </c>
      <c r="O69" s="162">
        <f>'2026 Air Plant Program - V1'!$Q$24</f>
        <v>0</v>
      </c>
      <c r="P69" s="163">
        <f>'2026 Air Plant Program - V1'!$Q$111</f>
        <v>0</v>
      </c>
      <c r="Q69" s="164"/>
      <c r="R69" s="162">
        <f>'2026 Air Plant Program - V1'!$T$24</f>
        <v>0</v>
      </c>
      <c r="S69" s="162">
        <f>'2026 Air Plant Program - V1'!$T$24</f>
        <v>0</v>
      </c>
      <c r="T69" s="163">
        <f>'2026 Air Plant Program - V1'!$T$111</f>
        <v>0</v>
      </c>
      <c r="U69" s="165"/>
      <c r="V69" s="162">
        <f>'2026 Air Plant Program - V1'!$W$24</f>
        <v>0</v>
      </c>
      <c r="W69" s="162">
        <f>'2026 Air Plant Program - V1'!$W$24</f>
        <v>0</v>
      </c>
      <c r="X69" s="163">
        <f>'2026 Air Plant Program - V1'!$W$111</f>
        <v>0</v>
      </c>
    </row>
    <row r="70" spans="1:24" x14ac:dyDescent="0.2">
      <c r="A70" s="159"/>
      <c r="B70" s="160"/>
      <c r="C70" s="128" t="s">
        <v>237</v>
      </c>
      <c r="D70" s="5" t="s">
        <v>239</v>
      </c>
      <c r="E70" s="161">
        <v>19959</v>
      </c>
      <c r="F70" s="162">
        <f>'2026 Air Plant Program - V1'!$K$24</f>
        <v>0</v>
      </c>
      <c r="G70" s="162">
        <f>'2026 Air Plant Program - V1'!$K$24</f>
        <v>0</v>
      </c>
      <c r="H70" s="163">
        <f>'2026 Air Plant Program - V1'!$K$112</f>
        <v>0</v>
      </c>
      <c r="I70" s="164"/>
      <c r="J70" s="162">
        <f>'2026 Air Plant Program - V1'!$N$24</f>
        <v>0</v>
      </c>
      <c r="K70" s="162">
        <f>'2026 Air Plant Program - V1'!$N$24</f>
        <v>0</v>
      </c>
      <c r="L70" s="163">
        <f>'2026 Air Plant Program - V1'!$N$112</f>
        <v>0</v>
      </c>
      <c r="M70" s="164"/>
      <c r="N70" s="162">
        <f>'2026 Air Plant Program - V1'!$Q$24</f>
        <v>0</v>
      </c>
      <c r="O70" s="162">
        <f>'2026 Air Plant Program - V1'!$Q$24</f>
        <v>0</v>
      </c>
      <c r="P70" s="163">
        <f>'2026 Air Plant Program - V1'!$Q$112</f>
        <v>0</v>
      </c>
      <c r="Q70" s="164"/>
      <c r="R70" s="162">
        <f>'2026 Air Plant Program - V1'!$T$24</f>
        <v>0</v>
      </c>
      <c r="S70" s="162">
        <f>'2026 Air Plant Program - V1'!$T$24</f>
        <v>0</v>
      </c>
      <c r="T70" s="163">
        <f>'2026 Air Plant Program - V1'!$T$112</f>
        <v>0</v>
      </c>
      <c r="U70" s="165"/>
      <c r="V70" s="162">
        <f>'2026 Air Plant Program - V1'!$W$24</f>
        <v>0</v>
      </c>
      <c r="W70" s="162">
        <f>'2026 Air Plant Program - V1'!$W$24</f>
        <v>0</v>
      </c>
      <c r="X70" s="163">
        <f>'2026 Air Plant Program - V1'!$W$112</f>
        <v>0</v>
      </c>
    </row>
    <row r="71" spans="1:24" x14ac:dyDescent="0.2">
      <c r="A71" s="159"/>
      <c r="B71" s="160"/>
      <c r="C71" s="128" t="s">
        <v>240</v>
      </c>
      <c r="D71" s="5" t="s">
        <v>242</v>
      </c>
      <c r="E71" s="161">
        <v>24452</v>
      </c>
      <c r="F71" s="162">
        <f>'2026 Air Plant Program - V1'!$K$24</f>
        <v>0</v>
      </c>
      <c r="G71" s="162">
        <f>'2026 Air Plant Program - V1'!$K$24</f>
        <v>0</v>
      </c>
      <c r="H71" s="163">
        <f>'2026 Air Plant Program - V1'!$K$113</f>
        <v>0</v>
      </c>
      <c r="I71" s="164"/>
      <c r="J71" s="162">
        <f>'2026 Air Plant Program - V1'!$N$24</f>
        <v>0</v>
      </c>
      <c r="K71" s="162">
        <f>'2026 Air Plant Program - V1'!$N$24</f>
        <v>0</v>
      </c>
      <c r="L71" s="163">
        <f>'2026 Air Plant Program - V1'!$N$113</f>
        <v>0</v>
      </c>
      <c r="M71" s="164"/>
      <c r="N71" s="162">
        <f>'2026 Air Plant Program - V1'!$Q$24</f>
        <v>0</v>
      </c>
      <c r="O71" s="162">
        <f>'2026 Air Plant Program - V1'!$Q$24</f>
        <v>0</v>
      </c>
      <c r="P71" s="163">
        <f>'2026 Air Plant Program - V1'!$Q$113</f>
        <v>0</v>
      </c>
      <c r="Q71" s="164"/>
      <c r="R71" s="162">
        <f>'2026 Air Plant Program - V1'!$T$24</f>
        <v>0</v>
      </c>
      <c r="S71" s="162">
        <f>'2026 Air Plant Program - V1'!$T$24</f>
        <v>0</v>
      </c>
      <c r="T71" s="163">
        <f>'2026 Air Plant Program - V1'!$T$113</f>
        <v>0</v>
      </c>
      <c r="U71" s="165"/>
      <c r="V71" s="162">
        <f>'2026 Air Plant Program - V1'!$W$24</f>
        <v>0</v>
      </c>
      <c r="W71" s="162">
        <f>'2026 Air Plant Program - V1'!$W$24</f>
        <v>0</v>
      </c>
      <c r="X71" s="163">
        <f>'2026 Air Plant Program - V1'!$W$113</f>
        <v>0</v>
      </c>
    </row>
    <row r="72" spans="1:24" x14ac:dyDescent="0.2">
      <c r="A72" s="159"/>
      <c r="B72" s="160"/>
      <c r="C72" s="128" t="s">
        <v>244</v>
      </c>
      <c r="D72" s="5" t="s">
        <v>246</v>
      </c>
      <c r="E72" s="161">
        <v>28153</v>
      </c>
      <c r="F72" s="162">
        <f>'2026 Air Plant Program - V1'!$K$24</f>
        <v>0</v>
      </c>
      <c r="G72" s="162">
        <f>'2026 Air Plant Program - V1'!$K$24</f>
        <v>0</v>
      </c>
      <c r="H72" s="163">
        <f>'2026 Air Plant Program - V1'!$K$115</f>
        <v>0</v>
      </c>
      <c r="I72" s="164"/>
      <c r="J72" s="162">
        <f>'2026 Air Plant Program - V1'!$N$24</f>
        <v>0</v>
      </c>
      <c r="K72" s="162">
        <f>'2026 Air Plant Program - V1'!$N$24</f>
        <v>0</v>
      </c>
      <c r="L72" s="163">
        <f>'2026 Air Plant Program - V1'!$N$115</f>
        <v>0</v>
      </c>
      <c r="M72" s="164"/>
      <c r="N72" s="162">
        <f>'2026 Air Plant Program - V1'!$Q$24</f>
        <v>0</v>
      </c>
      <c r="O72" s="162">
        <f>'2026 Air Plant Program - V1'!$Q$24</f>
        <v>0</v>
      </c>
      <c r="P72" s="163">
        <f>'2026 Air Plant Program - V1'!$Q$115</f>
        <v>0</v>
      </c>
      <c r="Q72" s="164"/>
      <c r="R72" s="162">
        <f>'2026 Air Plant Program - V1'!$T$24</f>
        <v>0</v>
      </c>
      <c r="S72" s="162">
        <f>'2026 Air Plant Program - V1'!$T$24</f>
        <v>0</v>
      </c>
      <c r="T72" s="163">
        <f>'2026 Air Plant Program - V1'!$T$115</f>
        <v>0</v>
      </c>
      <c r="U72" s="165"/>
      <c r="V72" s="162">
        <f>'2026 Air Plant Program - V1'!$W$24</f>
        <v>0</v>
      </c>
      <c r="W72" s="162">
        <f>'2026 Air Plant Program - V1'!$W$24</f>
        <v>0</v>
      </c>
      <c r="X72" s="163">
        <f>'2026 Air Plant Program - V1'!$W$115</f>
        <v>0</v>
      </c>
    </row>
    <row r="73" spans="1:24" x14ac:dyDescent="0.2">
      <c r="A73" s="159"/>
      <c r="B73" s="160"/>
      <c r="C73" s="128" t="s">
        <v>247</v>
      </c>
      <c r="D73" s="5" t="s">
        <v>248</v>
      </c>
      <c r="E73" s="161">
        <v>28154</v>
      </c>
      <c r="F73" s="162">
        <f>'2026 Air Plant Program - V1'!$K$24</f>
        <v>0</v>
      </c>
      <c r="G73" s="162">
        <f>'2026 Air Plant Program - V1'!$K$24</f>
        <v>0</v>
      </c>
      <c r="H73" s="163">
        <f>'2026 Air Plant Program - V1'!$K$116</f>
        <v>0</v>
      </c>
      <c r="I73" s="164"/>
      <c r="J73" s="162">
        <f>'2026 Air Plant Program - V1'!$N$24</f>
        <v>0</v>
      </c>
      <c r="K73" s="162">
        <f>'2026 Air Plant Program - V1'!$N$24</f>
        <v>0</v>
      </c>
      <c r="L73" s="163">
        <f>'2026 Air Plant Program - V1'!$N$116</f>
        <v>0</v>
      </c>
      <c r="M73" s="164"/>
      <c r="N73" s="162">
        <f>'2026 Air Plant Program - V1'!$Q$24</f>
        <v>0</v>
      </c>
      <c r="O73" s="162">
        <f>'2026 Air Plant Program - V1'!$Q$24</f>
        <v>0</v>
      </c>
      <c r="P73" s="163">
        <f>'2026 Air Plant Program - V1'!$Q$116</f>
        <v>0</v>
      </c>
      <c r="Q73" s="164"/>
      <c r="R73" s="162">
        <f>'2026 Air Plant Program - V1'!$T$24</f>
        <v>0</v>
      </c>
      <c r="S73" s="162">
        <f>'2026 Air Plant Program - V1'!$T$24</f>
        <v>0</v>
      </c>
      <c r="T73" s="163">
        <f>'2026 Air Plant Program - V1'!$T$116</f>
        <v>0</v>
      </c>
      <c r="U73" s="165"/>
      <c r="V73" s="162">
        <f>'2026 Air Plant Program - V1'!$W$24</f>
        <v>0</v>
      </c>
      <c r="W73" s="162">
        <f>'2026 Air Plant Program - V1'!$W$24</f>
        <v>0</v>
      </c>
      <c r="X73" s="163">
        <f>'2026 Air Plant Program - V1'!$W$116</f>
        <v>0</v>
      </c>
    </row>
    <row r="74" spans="1:24" x14ac:dyDescent="0.2">
      <c r="A74" s="159"/>
      <c r="B74" s="160"/>
      <c r="C74" s="128" t="s">
        <v>249</v>
      </c>
      <c r="D74" s="5" t="s">
        <v>250</v>
      </c>
      <c r="E74" s="161">
        <v>26867</v>
      </c>
      <c r="F74" s="162">
        <f>'2026 Air Plant Program - V1'!$K$24</f>
        <v>0</v>
      </c>
      <c r="G74" s="162">
        <f>'2026 Air Plant Program - V1'!$K$24</f>
        <v>0</v>
      </c>
      <c r="H74" s="163">
        <f>'2026 Air Plant Program - V1'!$K$117</f>
        <v>0</v>
      </c>
      <c r="I74" s="164"/>
      <c r="J74" s="162">
        <f>'2026 Air Plant Program - V1'!$N$24</f>
        <v>0</v>
      </c>
      <c r="K74" s="162">
        <f>'2026 Air Plant Program - V1'!$N$24</f>
        <v>0</v>
      </c>
      <c r="L74" s="163">
        <f>'2026 Air Plant Program - V1'!$N$117</f>
        <v>0</v>
      </c>
      <c r="M74" s="164"/>
      <c r="N74" s="162">
        <f>'2026 Air Plant Program - V1'!$Q$24</f>
        <v>0</v>
      </c>
      <c r="O74" s="162">
        <f>'2026 Air Plant Program - V1'!$Q$24</f>
        <v>0</v>
      </c>
      <c r="P74" s="163">
        <f>'2026 Air Plant Program - V1'!$Q$117</f>
        <v>0</v>
      </c>
      <c r="Q74" s="164"/>
      <c r="R74" s="162">
        <f>'2026 Air Plant Program - V1'!$T$24</f>
        <v>0</v>
      </c>
      <c r="S74" s="162">
        <f>'2026 Air Plant Program - V1'!$T$24</f>
        <v>0</v>
      </c>
      <c r="T74" s="163">
        <f>'2026 Air Plant Program - V1'!$T$117</f>
        <v>0</v>
      </c>
      <c r="U74" s="165"/>
      <c r="V74" s="162">
        <f>'2026 Air Plant Program - V1'!$W$24</f>
        <v>0</v>
      </c>
      <c r="W74" s="162">
        <f>'2026 Air Plant Program - V1'!$W$24</f>
        <v>0</v>
      </c>
      <c r="X74" s="163">
        <f>'2026 Air Plant Program - V1'!$W$117</f>
        <v>0</v>
      </c>
    </row>
    <row r="75" spans="1:24" x14ac:dyDescent="0.2">
      <c r="A75" s="159"/>
      <c r="B75" s="160"/>
      <c r="C75" s="128" t="s">
        <v>251</v>
      </c>
      <c r="D75" s="5" t="s">
        <v>252</v>
      </c>
      <c r="E75" s="161">
        <v>28155</v>
      </c>
      <c r="F75" s="162">
        <f>'2026 Air Plant Program - V1'!$K$24</f>
        <v>0</v>
      </c>
      <c r="G75" s="162">
        <f>'2026 Air Plant Program - V1'!$K$24</f>
        <v>0</v>
      </c>
      <c r="H75" s="163">
        <f>'2026 Air Plant Program - V1'!$K$118</f>
        <v>0</v>
      </c>
      <c r="I75" s="164"/>
      <c r="J75" s="162">
        <f>'2026 Air Plant Program - V1'!$N$24</f>
        <v>0</v>
      </c>
      <c r="K75" s="162">
        <f>'2026 Air Plant Program - V1'!$N$24</f>
        <v>0</v>
      </c>
      <c r="L75" s="163">
        <f>'2026 Air Plant Program - V1'!$N$118</f>
        <v>0</v>
      </c>
      <c r="M75" s="164"/>
      <c r="N75" s="162">
        <f>'2026 Air Plant Program - V1'!$Q$24</f>
        <v>0</v>
      </c>
      <c r="O75" s="162">
        <f>'2026 Air Plant Program - V1'!$Q$24</f>
        <v>0</v>
      </c>
      <c r="P75" s="163">
        <f>'2026 Air Plant Program - V1'!$Q$118</f>
        <v>0</v>
      </c>
      <c r="Q75" s="164"/>
      <c r="R75" s="162">
        <f>'2026 Air Plant Program - V1'!$T$24</f>
        <v>0</v>
      </c>
      <c r="S75" s="162">
        <f>'2026 Air Plant Program - V1'!$T$24</f>
        <v>0</v>
      </c>
      <c r="T75" s="163">
        <f>'2026 Air Plant Program - V1'!$T$118</f>
        <v>0</v>
      </c>
      <c r="U75" s="165"/>
      <c r="V75" s="162">
        <f>'2026 Air Plant Program - V1'!$W$24</f>
        <v>0</v>
      </c>
      <c r="W75" s="162">
        <f>'2026 Air Plant Program - V1'!$W$24</f>
        <v>0</v>
      </c>
      <c r="X75" s="163">
        <f>'2026 Air Plant Program - V1'!$W$118</f>
        <v>0</v>
      </c>
    </row>
    <row r="76" spans="1:24" x14ac:dyDescent="0.2">
      <c r="A76" s="159"/>
      <c r="B76" s="160"/>
      <c r="C76" s="128" t="s">
        <v>253</v>
      </c>
      <c r="D76" s="5" t="s">
        <v>254</v>
      </c>
      <c r="E76" s="161">
        <v>28156</v>
      </c>
      <c r="F76" s="162">
        <f>'2026 Air Plant Program - V1'!$K$24</f>
        <v>0</v>
      </c>
      <c r="G76" s="162">
        <f>'2026 Air Plant Program - V1'!$K$24</f>
        <v>0</v>
      </c>
      <c r="H76" s="163">
        <f>'2026 Air Plant Program - V1'!$K$119</f>
        <v>0</v>
      </c>
      <c r="I76" s="164"/>
      <c r="J76" s="162">
        <f>'2026 Air Plant Program - V1'!$N$24</f>
        <v>0</v>
      </c>
      <c r="K76" s="162">
        <f>'2026 Air Plant Program - V1'!$N$24</f>
        <v>0</v>
      </c>
      <c r="L76" s="163">
        <f>'2026 Air Plant Program - V1'!$N$119</f>
        <v>0</v>
      </c>
      <c r="M76" s="164"/>
      <c r="N76" s="162">
        <f>'2026 Air Plant Program - V1'!$Q$24</f>
        <v>0</v>
      </c>
      <c r="O76" s="162">
        <f>'2026 Air Plant Program - V1'!$Q$24</f>
        <v>0</v>
      </c>
      <c r="P76" s="163">
        <f>'2026 Air Plant Program - V1'!$Q$119</f>
        <v>0</v>
      </c>
      <c r="Q76" s="164"/>
      <c r="R76" s="162">
        <f>'2026 Air Plant Program - V1'!$T$24</f>
        <v>0</v>
      </c>
      <c r="S76" s="162">
        <f>'2026 Air Plant Program - V1'!$T$24</f>
        <v>0</v>
      </c>
      <c r="T76" s="163">
        <f>'2026 Air Plant Program - V1'!$T$119</f>
        <v>0</v>
      </c>
      <c r="U76" s="165"/>
      <c r="V76" s="162">
        <f>'2026 Air Plant Program - V1'!$W$24</f>
        <v>0</v>
      </c>
      <c r="W76" s="162">
        <f>'2026 Air Plant Program - V1'!$W$24</f>
        <v>0</v>
      </c>
      <c r="X76" s="163">
        <f>'2026 Air Plant Program - V1'!$W$119</f>
        <v>0</v>
      </c>
    </row>
    <row r="77" spans="1:24" x14ac:dyDescent="0.2">
      <c r="A77" s="159"/>
      <c r="B77" s="160"/>
      <c r="C77" s="128" t="s">
        <v>255</v>
      </c>
      <c r="D77" s="5" t="s">
        <v>256</v>
      </c>
      <c r="E77" s="161">
        <v>28157</v>
      </c>
      <c r="F77" s="162">
        <f>'2026 Air Plant Program - V1'!$K$24</f>
        <v>0</v>
      </c>
      <c r="G77" s="162">
        <f>'2026 Air Plant Program - V1'!$K$24</f>
        <v>0</v>
      </c>
      <c r="H77" s="163">
        <f>'2026 Air Plant Program - V1'!$K$120</f>
        <v>0</v>
      </c>
      <c r="I77" s="164"/>
      <c r="J77" s="162">
        <f>'2026 Air Plant Program - V1'!$N$24</f>
        <v>0</v>
      </c>
      <c r="K77" s="162">
        <f>'2026 Air Plant Program - V1'!$N$24</f>
        <v>0</v>
      </c>
      <c r="L77" s="163">
        <f>'2026 Air Plant Program - V1'!$N$120</f>
        <v>0</v>
      </c>
      <c r="M77" s="164"/>
      <c r="N77" s="162">
        <f>'2026 Air Plant Program - V1'!$Q$24</f>
        <v>0</v>
      </c>
      <c r="O77" s="162">
        <f>'2026 Air Plant Program - V1'!$Q$24</f>
        <v>0</v>
      </c>
      <c r="P77" s="163">
        <f>'2026 Air Plant Program - V1'!$Q$120</f>
        <v>0</v>
      </c>
      <c r="Q77" s="164"/>
      <c r="R77" s="162">
        <f>'2026 Air Plant Program - V1'!$T$24</f>
        <v>0</v>
      </c>
      <c r="S77" s="162">
        <f>'2026 Air Plant Program - V1'!$T$24</f>
        <v>0</v>
      </c>
      <c r="T77" s="163">
        <f>'2026 Air Plant Program - V1'!$T$120</f>
        <v>0</v>
      </c>
      <c r="U77" s="165"/>
      <c r="V77" s="162">
        <f>'2026 Air Plant Program - V1'!$W$24</f>
        <v>0</v>
      </c>
      <c r="W77" s="162">
        <f>'2026 Air Plant Program - V1'!$W$24</f>
        <v>0</v>
      </c>
      <c r="X77" s="163">
        <f>'2026 Air Plant Program - V1'!$W$120</f>
        <v>0</v>
      </c>
    </row>
    <row r="78" spans="1:24" x14ac:dyDescent="0.2">
      <c r="A78" s="159"/>
      <c r="B78" s="160"/>
      <c r="C78" s="128" t="s">
        <v>257</v>
      </c>
      <c r="D78" s="5" t="s">
        <v>258</v>
      </c>
      <c r="E78" s="161">
        <v>28158</v>
      </c>
      <c r="F78" s="162">
        <f>'2026 Air Plant Program - V1'!$K$24</f>
        <v>0</v>
      </c>
      <c r="G78" s="162">
        <f>'2026 Air Plant Program - V1'!$K$24</f>
        <v>0</v>
      </c>
      <c r="H78" s="163">
        <f>'2026 Air Plant Program - V1'!$K$121</f>
        <v>0</v>
      </c>
      <c r="I78" s="164"/>
      <c r="J78" s="162">
        <f>'2026 Air Plant Program - V1'!$N$24</f>
        <v>0</v>
      </c>
      <c r="K78" s="162">
        <f>'2026 Air Plant Program - V1'!$N$24</f>
        <v>0</v>
      </c>
      <c r="L78" s="163">
        <f>'2026 Air Plant Program - V1'!$N$121</f>
        <v>0</v>
      </c>
      <c r="M78" s="164"/>
      <c r="N78" s="162">
        <f>'2026 Air Plant Program - V1'!$Q$24</f>
        <v>0</v>
      </c>
      <c r="O78" s="162">
        <f>'2026 Air Plant Program - V1'!$Q$24</f>
        <v>0</v>
      </c>
      <c r="P78" s="163">
        <f>'2026 Air Plant Program - V1'!$Q$121</f>
        <v>0</v>
      </c>
      <c r="Q78" s="164"/>
      <c r="R78" s="162">
        <f>'2026 Air Plant Program - V1'!$T$24</f>
        <v>0</v>
      </c>
      <c r="S78" s="162">
        <f>'2026 Air Plant Program - V1'!$T$24</f>
        <v>0</v>
      </c>
      <c r="T78" s="163">
        <f>'2026 Air Plant Program - V1'!$T$121</f>
        <v>0</v>
      </c>
      <c r="U78" s="165"/>
      <c r="V78" s="162">
        <f>'2026 Air Plant Program - V1'!$W$24</f>
        <v>0</v>
      </c>
      <c r="W78" s="162">
        <f>'2026 Air Plant Program - V1'!$W$24</f>
        <v>0</v>
      </c>
      <c r="X78" s="163">
        <f>'2026 Air Plant Program - V1'!$W$121</f>
        <v>0</v>
      </c>
    </row>
    <row r="79" spans="1:24" x14ac:dyDescent="0.2">
      <c r="A79" s="159"/>
      <c r="B79" s="160"/>
      <c r="C79" s="128" t="s">
        <v>259</v>
      </c>
      <c r="D79" s="5" t="s">
        <v>260</v>
      </c>
      <c r="E79" s="161">
        <v>24539</v>
      </c>
      <c r="F79" s="162">
        <f>'2026 Air Plant Program - V1'!$K$24</f>
        <v>0</v>
      </c>
      <c r="G79" s="162">
        <f>'2026 Air Plant Program - V1'!$K$24</f>
        <v>0</v>
      </c>
      <c r="H79" s="163">
        <f>'2026 Air Plant Program - V1'!$K$122</f>
        <v>0</v>
      </c>
      <c r="I79" s="164"/>
      <c r="J79" s="162">
        <f>'2026 Air Plant Program - V1'!$N$24</f>
        <v>0</v>
      </c>
      <c r="K79" s="162">
        <f>'2026 Air Plant Program - V1'!$N$24</f>
        <v>0</v>
      </c>
      <c r="L79" s="163">
        <f>'2026 Air Plant Program - V1'!$N$122</f>
        <v>0</v>
      </c>
      <c r="M79" s="164"/>
      <c r="N79" s="162">
        <f>'2026 Air Plant Program - V1'!$Q$24</f>
        <v>0</v>
      </c>
      <c r="O79" s="162">
        <f>'2026 Air Plant Program - V1'!$Q$24</f>
        <v>0</v>
      </c>
      <c r="P79" s="163">
        <f>'2026 Air Plant Program - V1'!$Q$122</f>
        <v>0</v>
      </c>
      <c r="Q79" s="164"/>
      <c r="R79" s="162">
        <f>'2026 Air Plant Program - V1'!$T$24</f>
        <v>0</v>
      </c>
      <c r="S79" s="162">
        <f>'2026 Air Plant Program - V1'!$T$24</f>
        <v>0</v>
      </c>
      <c r="T79" s="163">
        <f>'2026 Air Plant Program - V1'!$T$122</f>
        <v>0</v>
      </c>
      <c r="U79" s="165"/>
      <c r="V79" s="162">
        <f>'2026 Air Plant Program - V1'!$W$24</f>
        <v>0</v>
      </c>
      <c r="W79" s="162">
        <f>'2026 Air Plant Program - V1'!$W$24</f>
        <v>0</v>
      </c>
      <c r="X79" s="163">
        <f>'2026 Air Plant Program - V1'!$W$122</f>
        <v>0</v>
      </c>
    </row>
    <row r="80" spans="1:24" x14ac:dyDescent="0.2">
      <c r="A80" s="159"/>
      <c r="B80" s="160"/>
      <c r="C80" s="128" t="s">
        <v>261</v>
      </c>
      <c r="D80" s="5" t="s">
        <v>262</v>
      </c>
      <c r="E80" s="161">
        <v>29304</v>
      </c>
      <c r="F80" s="162">
        <f>'2026 Air Plant Program - V1'!$K$24</f>
        <v>0</v>
      </c>
      <c r="G80" s="162">
        <f>'2026 Air Plant Program - V1'!$K$24</f>
        <v>0</v>
      </c>
      <c r="H80" s="163">
        <f>'2026 Air Plant Program - V1'!$K$123</f>
        <v>0</v>
      </c>
      <c r="I80" s="164"/>
      <c r="J80" s="162">
        <f>'2026 Air Plant Program - V1'!$N$24</f>
        <v>0</v>
      </c>
      <c r="K80" s="162">
        <f>'2026 Air Plant Program - V1'!$N$24</f>
        <v>0</v>
      </c>
      <c r="L80" s="163">
        <f>'2026 Air Plant Program - V1'!$N$123</f>
        <v>0</v>
      </c>
      <c r="M80" s="164"/>
      <c r="N80" s="162">
        <f>'2026 Air Plant Program - V1'!$Q$24</f>
        <v>0</v>
      </c>
      <c r="O80" s="162">
        <f>'2026 Air Plant Program - V1'!$Q$24</f>
        <v>0</v>
      </c>
      <c r="P80" s="163">
        <f>'2026 Air Plant Program - V1'!$Q$123</f>
        <v>0</v>
      </c>
      <c r="Q80" s="164"/>
      <c r="R80" s="162">
        <f>'2026 Air Plant Program - V1'!$T$24</f>
        <v>0</v>
      </c>
      <c r="S80" s="162">
        <f>'2026 Air Plant Program - V1'!$T$24</f>
        <v>0</v>
      </c>
      <c r="T80" s="163">
        <f>'2026 Air Plant Program - V1'!$T$123</f>
        <v>0</v>
      </c>
      <c r="U80" s="165"/>
      <c r="V80" s="162">
        <f>'2026 Air Plant Program - V1'!$W$24</f>
        <v>0</v>
      </c>
      <c r="W80" s="162">
        <f>'2026 Air Plant Program - V1'!$W$24</f>
        <v>0</v>
      </c>
      <c r="X80" s="163">
        <f>'2026 Air Plant Program - V1'!$W$123</f>
        <v>0</v>
      </c>
    </row>
    <row r="81" spans="1:24" x14ac:dyDescent="0.2">
      <c r="A81" s="159"/>
      <c r="B81" s="160"/>
      <c r="C81" s="128" t="s">
        <v>263</v>
      </c>
      <c r="D81" s="5" t="s">
        <v>264</v>
      </c>
      <c r="E81" s="161">
        <v>28159</v>
      </c>
      <c r="F81" s="162">
        <f>'2026 Air Plant Program - V1'!$K$24</f>
        <v>0</v>
      </c>
      <c r="G81" s="162">
        <f>'2026 Air Plant Program - V1'!$K$24</f>
        <v>0</v>
      </c>
      <c r="H81" s="163">
        <f>'2026 Air Plant Program - V1'!$K$124</f>
        <v>0</v>
      </c>
      <c r="I81" s="164"/>
      <c r="J81" s="162">
        <f>'2026 Air Plant Program - V1'!$N$24</f>
        <v>0</v>
      </c>
      <c r="K81" s="162">
        <f>'2026 Air Plant Program - V1'!$N$24</f>
        <v>0</v>
      </c>
      <c r="L81" s="163">
        <f>'2026 Air Plant Program - V1'!$N$124</f>
        <v>0</v>
      </c>
      <c r="M81" s="164"/>
      <c r="N81" s="162">
        <f>'2026 Air Plant Program - V1'!$Q$24</f>
        <v>0</v>
      </c>
      <c r="O81" s="162">
        <f>'2026 Air Plant Program - V1'!$Q$24</f>
        <v>0</v>
      </c>
      <c r="P81" s="163">
        <f>'2026 Air Plant Program - V1'!$Q$124</f>
        <v>0</v>
      </c>
      <c r="Q81" s="164"/>
      <c r="R81" s="162">
        <f>'2026 Air Plant Program - V1'!$T$24</f>
        <v>0</v>
      </c>
      <c r="S81" s="162">
        <f>'2026 Air Plant Program - V1'!$T$24</f>
        <v>0</v>
      </c>
      <c r="T81" s="163">
        <f>'2026 Air Plant Program - V1'!$T$124</f>
        <v>0</v>
      </c>
      <c r="U81" s="165"/>
      <c r="V81" s="162">
        <f>'2026 Air Plant Program - V1'!$W$24</f>
        <v>0</v>
      </c>
      <c r="W81" s="162">
        <f>'2026 Air Plant Program - V1'!$W$24</f>
        <v>0</v>
      </c>
      <c r="X81" s="163">
        <f>'2026 Air Plant Program - V1'!$W$124</f>
        <v>0</v>
      </c>
    </row>
    <row r="82" spans="1:24" x14ac:dyDescent="0.2">
      <c r="A82" s="159"/>
      <c r="B82" s="160"/>
      <c r="C82" s="128" t="s">
        <v>265</v>
      </c>
      <c r="D82" s="5" t="s">
        <v>267</v>
      </c>
      <c r="E82" s="161">
        <v>28165</v>
      </c>
      <c r="F82" s="162">
        <f>'2026 Air Plant Program - V1'!$K$24</f>
        <v>0</v>
      </c>
      <c r="G82" s="162">
        <f>'2026 Air Plant Program - V1'!$K$24</f>
        <v>0</v>
      </c>
      <c r="H82" s="163">
        <f>'2026 Air Plant Program - V1'!$K$125</f>
        <v>0</v>
      </c>
      <c r="I82" s="164"/>
      <c r="J82" s="162">
        <f>'2026 Air Plant Program - V1'!$N$24</f>
        <v>0</v>
      </c>
      <c r="K82" s="162">
        <f>'2026 Air Plant Program - V1'!$N$24</f>
        <v>0</v>
      </c>
      <c r="L82" s="163">
        <f>'2026 Air Plant Program - V1'!$N$125</f>
        <v>0</v>
      </c>
      <c r="M82" s="164"/>
      <c r="N82" s="162">
        <f>'2026 Air Plant Program - V1'!$Q$24</f>
        <v>0</v>
      </c>
      <c r="O82" s="162">
        <f>'2026 Air Plant Program - V1'!$Q$24</f>
        <v>0</v>
      </c>
      <c r="P82" s="163">
        <f>'2026 Air Plant Program - V1'!$Q$125</f>
        <v>0</v>
      </c>
      <c r="Q82" s="164"/>
      <c r="R82" s="162">
        <f>'2026 Air Plant Program - V1'!$T$24</f>
        <v>0</v>
      </c>
      <c r="S82" s="162">
        <f>'2026 Air Plant Program - V1'!$T$24</f>
        <v>0</v>
      </c>
      <c r="T82" s="163">
        <f>'2026 Air Plant Program - V1'!$T$125</f>
        <v>0</v>
      </c>
      <c r="U82" s="165"/>
      <c r="V82" s="162">
        <f>'2026 Air Plant Program - V1'!$W$24</f>
        <v>0</v>
      </c>
      <c r="W82" s="162">
        <f>'2026 Air Plant Program - V1'!$W$24</f>
        <v>0</v>
      </c>
      <c r="X82" s="163">
        <f>'2026 Air Plant Program - V1'!$W$125</f>
        <v>0</v>
      </c>
    </row>
    <row r="83" spans="1:24" x14ac:dyDescent="0.2">
      <c r="A83" s="159"/>
      <c r="B83" s="160"/>
      <c r="C83" s="128" t="s">
        <v>268</v>
      </c>
      <c r="D83" s="5" t="s">
        <v>270</v>
      </c>
      <c r="E83" s="161">
        <v>26868</v>
      </c>
      <c r="F83" s="162">
        <f>'2026 Air Plant Program - V1'!$K$24</f>
        <v>0</v>
      </c>
      <c r="G83" s="162">
        <f>'2026 Air Plant Program - V1'!$K$24</f>
        <v>0</v>
      </c>
      <c r="H83" s="163">
        <f>'2026 Air Plant Program - V1'!$K$126</f>
        <v>0</v>
      </c>
      <c r="I83" s="164"/>
      <c r="J83" s="162">
        <f>'2026 Air Plant Program - V1'!$N$24</f>
        <v>0</v>
      </c>
      <c r="K83" s="162">
        <f>'2026 Air Plant Program - V1'!$N$24</f>
        <v>0</v>
      </c>
      <c r="L83" s="163">
        <f>'2026 Air Plant Program - V1'!$N$126</f>
        <v>0</v>
      </c>
      <c r="M83" s="164"/>
      <c r="N83" s="162">
        <f>'2026 Air Plant Program - V1'!$Q$24</f>
        <v>0</v>
      </c>
      <c r="O83" s="162">
        <f>'2026 Air Plant Program - V1'!$Q$24</f>
        <v>0</v>
      </c>
      <c r="P83" s="163">
        <f>'2026 Air Plant Program - V1'!$Q$126</f>
        <v>0</v>
      </c>
      <c r="Q83" s="164"/>
      <c r="R83" s="162">
        <f>'2026 Air Plant Program - V1'!$T$24</f>
        <v>0</v>
      </c>
      <c r="S83" s="162">
        <f>'2026 Air Plant Program - V1'!$T$24</f>
        <v>0</v>
      </c>
      <c r="T83" s="163">
        <f>'2026 Air Plant Program - V1'!$T$126</f>
        <v>0</v>
      </c>
      <c r="U83" s="165"/>
      <c r="V83" s="162">
        <f>'2026 Air Plant Program - V1'!$W$24</f>
        <v>0</v>
      </c>
      <c r="W83" s="162">
        <f>'2026 Air Plant Program - V1'!$W$24</f>
        <v>0</v>
      </c>
      <c r="X83" s="163">
        <f>'2026 Air Plant Program - V1'!$W$126</f>
        <v>0</v>
      </c>
    </row>
    <row r="84" spans="1:24" x14ac:dyDescent="0.2">
      <c r="A84" s="159"/>
      <c r="B84" s="160"/>
      <c r="C84" s="128" t="s">
        <v>271</v>
      </c>
      <c r="D84" s="5" t="s">
        <v>273</v>
      </c>
      <c r="E84" s="161">
        <v>28160</v>
      </c>
      <c r="F84" s="162">
        <f>'2026 Air Plant Program - V1'!$K$24</f>
        <v>0</v>
      </c>
      <c r="G84" s="162">
        <f>'2026 Air Plant Program - V1'!$K$24</f>
        <v>0</v>
      </c>
      <c r="H84" s="163">
        <f>'2026 Air Plant Program - V1'!$K$127</f>
        <v>0</v>
      </c>
      <c r="I84" s="164"/>
      <c r="J84" s="162">
        <f>'2026 Air Plant Program - V1'!$N$24</f>
        <v>0</v>
      </c>
      <c r="K84" s="162">
        <f>'2026 Air Plant Program - V1'!$N$24</f>
        <v>0</v>
      </c>
      <c r="L84" s="163">
        <f>'2026 Air Plant Program - V1'!$N$127</f>
        <v>0</v>
      </c>
      <c r="M84" s="164"/>
      <c r="N84" s="162">
        <f>'2026 Air Plant Program - V1'!$Q$24</f>
        <v>0</v>
      </c>
      <c r="O84" s="162">
        <f>'2026 Air Plant Program - V1'!$Q$24</f>
        <v>0</v>
      </c>
      <c r="P84" s="163">
        <f>'2026 Air Plant Program - V1'!$Q$127</f>
        <v>0</v>
      </c>
      <c r="Q84" s="164"/>
      <c r="R84" s="162">
        <f>'2026 Air Plant Program - V1'!$T$24</f>
        <v>0</v>
      </c>
      <c r="S84" s="162">
        <f>'2026 Air Plant Program - V1'!$T$24</f>
        <v>0</v>
      </c>
      <c r="T84" s="163">
        <f>'2026 Air Plant Program - V1'!$T$127</f>
        <v>0</v>
      </c>
      <c r="U84" s="165"/>
      <c r="V84" s="162">
        <f>'2026 Air Plant Program - V1'!$W$24</f>
        <v>0</v>
      </c>
      <c r="W84" s="162">
        <f>'2026 Air Plant Program - V1'!$W$24</f>
        <v>0</v>
      </c>
      <c r="X84" s="163">
        <f>'2026 Air Plant Program - V1'!$W$127</f>
        <v>0</v>
      </c>
    </row>
    <row r="85" spans="1:24" x14ac:dyDescent="0.2">
      <c r="C85" s="128" t="s">
        <v>274</v>
      </c>
      <c r="D85" s="5" t="s">
        <v>275</v>
      </c>
      <c r="E85" s="161">
        <v>28163</v>
      </c>
      <c r="F85" s="162">
        <f>'2026 Air Plant Program - V1'!$K$24</f>
        <v>0</v>
      </c>
      <c r="G85" s="162">
        <f>'2026 Air Plant Program - V1'!$K$24</f>
        <v>0</v>
      </c>
      <c r="H85" s="163">
        <f>'2026 Air Plant Program - V1'!$K$128</f>
        <v>0</v>
      </c>
      <c r="J85" s="162">
        <f>'2026 Air Plant Program - V1'!$N$24</f>
        <v>0</v>
      </c>
      <c r="K85" s="162">
        <f>'2026 Air Plant Program - V1'!$N$24</f>
        <v>0</v>
      </c>
      <c r="L85" s="163">
        <f>'2026 Air Plant Program - V1'!$N$128</f>
        <v>0</v>
      </c>
      <c r="N85" s="162">
        <f>'2026 Air Plant Program - V1'!$Q$24</f>
        <v>0</v>
      </c>
      <c r="O85" s="162">
        <f>'2026 Air Plant Program - V1'!$Q$24</f>
        <v>0</v>
      </c>
      <c r="P85" s="163">
        <f>'2026 Air Plant Program - V1'!$Q$128</f>
        <v>0</v>
      </c>
      <c r="R85" s="162">
        <f>'2026 Air Plant Program - V1'!$T$24</f>
        <v>0</v>
      </c>
      <c r="S85" s="162">
        <f>'2026 Air Plant Program - V1'!$T$24</f>
        <v>0</v>
      </c>
      <c r="T85" s="163">
        <f>'2026 Air Plant Program - V1'!$T$128</f>
        <v>0</v>
      </c>
      <c r="V85" s="162">
        <f>'2026 Air Plant Program - V1'!$W$24</f>
        <v>0</v>
      </c>
      <c r="W85" s="162">
        <f>'2026 Air Plant Program - V1'!$W$24</f>
        <v>0</v>
      </c>
      <c r="X85" s="163">
        <f>'2026 Air Plant Program - V1'!$W$128</f>
        <v>0</v>
      </c>
    </row>
    <row r="86" spans="1:24" x14ac:dyDescent="0.2">
      <c r="C86" s="128" t="s">
        <v>276</v>
      </c>
      <c r="D86" s="5" t="s">
        <v>277</v>
      </c>
      <c r="E86" s="161">
        <v>28162</v>
      </c>
      <c r="F86" s="162">
        <f>'2026 Air Plant Program - V1'!$K$24</f>
        <v>0</v>
      </c>
      <c r="G86" s="162">
        <f>'2026 Air Plant Program - V1'!$K$24</f>
        <v>0</v>
      </c>
      <c r="H86" s="163">
        <f>'2026 Air Plant Program - V1'!$K$129</f>
        <v>0</v>
      </c>
      <c r="J86" s="162">
        <f>'2026 Air Plant Program - V1'!$N$24</f>
        <v>0</v>
      </c>
      <c r="K86" s="162">
        <f>'2026 Air Plant Program - V1'!$N$24</f>
        <v>0</v>
      </c>
      <c r="L86" s="163">
        <f>'2026 Air Plant Program - V1'!$N$129</f>
        <v>0</v>
      </c>
      <c r="N86" s="162">
        <f>'2026 Air Plant Program - V1'!$Q$24</f>
        <v>0</v>
      </c>
      <c r="O86" s="162">
        <f>'2026 Air Plant Program - V1'!$Q$24</f>
        <v>0</v>
      </c>
      <c r="P86" s="163">
        <f>'2026 Air Plant Program - V1'!$Q$129</f>
        <v>0</v>
      </c>
      <c r="R86" s="162">
        <f>'2026 Air Plant Program - V1'!$T$24</f>
        <v>0</v>
      </c>
      <c r="S86" s="162">
        <f>'2026 Air Plant Program - V1'!$T$24</f>
        <v>0</v>
      </c>
      <c r="T86" s="163">
        <f>'2026 Air Plant Program - V1'!$T$129</f>
        <v>0</v>
      </c>
      <c r="V86" s="162">
        <f>'2026 Air Plant Program - V1'!$W$24</f>
        <v>0</v>
      </c>
      <c r="W86" s="162">
        <f>'2026 Air Plant Program - V1'!$W$24</f>
        <v>0</v>
      </c>
      <c r="X86" s="163">
        <f>'2026 Air Plant Program - V1'!$W$129</f>
        <v>0</v>
      </c>
    </row>
    <row r="87" spans="1:24" x14ac:dyDescent="0.2">
      <c r="C87" s="128" t="s">
        <v>278</v>
      </c>
      <c r="D87" s="5" t="s">
        <v>279</v>
      </c>
      <c r="E87" s="161">
        <v>28161</v>
      </c>
      <c r="F87" s="162">
        <f>'2026 Air Plant Program - V1'!$K$24</f>
        <v>0</v>
      </c>
      <c r="G87" s="162">
        <f>'2026 Air Plant Program - V1'!$K$24</f>
        <v>0</v>
      </c>
      <c r="H87" s="163">
        <f>'2026 Air Plant Program - V1'!$K$130</f>
        <v>0</v>
      </c>
      <c r="J87" s="162">
        <f>'2026 Air Plant Program - V1'!$N$24</f>
        <v>0</v>
      </c>
      <c r="K87" s="162">
        <f>'2026 Air Plant Program - V1'!$N$24</f>
        <v>0</v>
      </c>
      <c r="L87" s="163">
        <f>'2026 Air Plant Program - V1'!$N$130</f>
        <v>0</v>
      </c>
      <c r="N87" s="162">
        <f>'2026 Air Plant Program - V1'!$Q$24</f>
        <v>0</v>
      </c>
      <c r="O87" s="162">
        <f>'2026 Air Plant Program - V1'!$Q$24</f>
        <v>0</v>
      </c>
      <c r="P87" s="163">
        <f>'2026 Air Plant Program - V1'!$Q$130</f>
        <v>0</v>
      </c>
      <c r="R87" s="162">
        <f>'2026 Air Plant Program - V1'!$T$24</f>
        <v>0</v>
      </c>
      <c r="S87" s="162">
        <f>'2026 Air Plant Program - V1'!$T$24</f>
        <v>0</v>
      </c>
      <c r="T87" s="163">
        <f>'2026 Air Plant Program - V1'!$T$130</f>
        <v>0</v>
      </c>
      <c r="V87" s="162">
        <f>'2026 Air Plant Program - V1'!$W$24</f>
        <v>0</v>
      </c>
      <c r="W87" s="162">
        <f>'2026 Air Plant Program - V1'!$W$24</f>
        <v>0</v>
      </c>
      <c r="X87" s="163">
        <f>'2026 Air Plant Program - V1'!$W$130</f>
        <v>0</v>
      </c>
    </row>
    <row r="88" spans="1:24" x14ac:dyDescent="0.2">
      <c r="C88" s="128" t="s">
        <v>280</v>
      </c>
      <c r="D88" s="5" t="s">
        <v>281</v>
      </c>
      <c r="E88" s="161">
        <v>28164</v>
      </c>
      <c r="F88" s="162">
        <f>'2026 Air Plant Program - V1'!$K$24</f>
        <v>0</v>
      </c>
      <c r="G88" s="162">
        <f>'2026 Air Plant Program - V1'!$K$24</f>
        <v>0</v>
      </c>
      <c r="H88" s="163">
        <f>'2026 Air Plant Program - V1'!$K$131</f>
        <v>0</v>
      </c>
      <c r="J88" s="162">
        <f>'2026 Air Plant Program - V1'!$N$24</f>
        <v>0</v>
      </c>
      <c r="K88" s="162">
        <f>'2026 Air Plant Program - V1'!$N$24</f>
        <v>0</v>
      </c>
      <c r="L88" s="163">
        <f>'2026 Air Plant Program - V1'!$N$131</f>
        <v>0</v>
      </c>
      <c r="N88" s="162">
        <f>'2026 Air Plant Program - V1'!$Q$24</f>
        <v>0</v>
      </c>
      <c r="O88" s="162">
        <f>'2026 Air Plant Program - V1'!$Q$24</f>
        <v>0</v>
      </c>
      <c r="P88" s="163">
        <f>'2026 Air Plant Program - V1'!$Q$131</f>
        <v>0</v>
      </c>
      <c r="R88" s="162">
        <f>'2026 Air Plant Program - V1'!$T$24</f>
        <v>0</v>
      </c>
      <c r="S88" s="162">
        <f>'2026 Air Plant Program - V1'!$T$24</f>
        <v>0</v>
      </c>
      <c r="T88" s="163">
        <f>'2026 Air Plant Program - V1'!$T$131</f>
        <v>0</v>
      </c>
      <c r="V88" s="162">
        <f>'2026 Air Plant Program - V1'!$W$24</f>
        <v>0</v>
      </c>
      <c r="W88" s="162">
        <f>'2026 Air Plant Program - V1'!$W$24</f>
        <v>0</v>
      </c>
      <c r="X88" s="163">
        <f>'2026 Air Plant Program - V1'!$W$131</f>
        <v>0</v>
      </c>
    </row>
    <row r="89" spans="1:24" x14ac:dyDescent="0.2">
      <c r="C89" s="128" t="s">
        <v>283</v>
      </c>
      <c r="D89" s="5" t="s">
        <v>284</v>
      </c>
      <c r="E89" s="161">
        <v>19273</v>
      </c>
      <c r="F89" s="162">
        <f>'2026 Air Plant Program - V1'!$K$24</f>
        <v>0</v>
      </c>
      <c r="G89" s="162">
        <f>'2026 Air Plant Program - V1'!$K$24</f>
        <v>0</v>
      </c>
      <c r="H89" s="163">
        <f>'2026 Air Plant Program - V1'!$K$133</f>
        <v>0</v>
      </c>
      <c r="J89" s="162">
        <f>'2026 Air Plant Program - V1'!$N$24</f>
        <v>0</v>
      </c>
      <c r="K89" s="162">
        <f>'2026 Air Plant Program - V1'!$N$24</f>
        <v>0</v>
      </c>
      <c r="L89" s="163">
        <f>'2026 Air Plant Program - V1'!$N$133</f>
        <v>0</v>
      </c>
      <c r="N89" s="162">
        <f>'2026 Air Plant Program - V1'!$Q$24</f>
        <v>0</v>
      </c>
      <c r="O89" s="162">
        <f>'2026 Air Plant Program - V1'!$Q$24</f>
        <v>0</v>
      </c>
      <c r="P89" s="163">
        <f>'2026 Air Plant Program - V1'!$Q$133</f>
        <v>0</v>
      </c>
      <c r="R89" s="162">
        <f>'2026 Air Plant Program - V1'!$T$24</f>
        <v>0</v>
      </c>
      <c r="S89" s="162">
        <f>'2026 Air Plant Program - V1'!$T$24</f>
        <v>0</v>
      </c>
      <c r="T89" s="163">
        <f>'2026 Air Plant Program - V1'!$T$133</f>
        <v>0</v>
      </c>
      <c r="V89" s="162">
        <f>'2026 Air Plant Program - V1'!$W$24</f>
        <v>0</v>
      </c>
      <c r="W89" s="162">
        <f>'2026 Air Plant Program - V1'!$W$24</f>
        <v>0</v>
      </c>
      <c r="X89" s="163">
        <f>'2026 Air Plant Program - V1'!$W$133</f>
        <v>0</v>
      </c>
    </row>
    <row r="90" spans="1:24" x14ac:dyDescent="0.2">
      <c r="C90" s="128" t="s">
        <v>285</v>
      </c>
      <c r="D90" s="5" t="s">
        <v>287</v>
      </c>
      <c r="E90" s="161">
        <v>25037</v>
      </c>
      <c r="F90" s="162">
        <f>'2026 Air Plant Program - V1'!$K$24</f>
        <v>0</v>
      </c>
      <c r="G90" s="162">
        <f>'2026 Air Plant Program - V1'!$K$24</f>
        <v>0</v>
      </c>
      <c r="H90" s="163">
        <f>'2026 Air Plant Program - V1'!$K$134</f>
        <v>0</v>
      </c>
      <c r="J90" s="162">
        <f>'2026 Air Plant Program - V1'!$N$24</f>
        <v>0</v>
      </c>
      <c r="K90" s="162">
        <f>'2026 Air Plant Program - V1'!$N$24</f>
        <v>0</v>
      </c>
      <c r="L90" s="163">
        <f>'2026 Air Plant Program - V1'!$N$134</f>
        <v>0</v>
      </c>
      <c r="N90" s="162">
        <f>'2026 Air Plant Program - V1'!$Q$24</f>
        <v>0</v>
      </c>
      <c r="O90" s="162">
        <f>'2026 Air Plant Program - V1'!$Q$24</f>
        <v>0</v>
      </c>
      <c r="P90" s="163">
        <f>'2026 Air Plant Program - V1'!$Q$134</f>
        <v>0</v>
      </c>
      <c r="R90" s="162">
        <f>'2026 Air Plant Program - V1'!$T$24</f>
        <v>0</v>
      </c>
      <c r="S90" s="162">
        <f>'2026 Air Plant Program - V1'!$T$24</f>
        <v>0</v>
      </c>
      <c r="T90" s="163">
        <f>'2026 Air Plant Program - V1'!$T$134</f>
        <v>0</v>
      </c>
      <c r="V90" s="162">
        <f>'2026 Air Plant Program - V1'!$W$24</f>
        <v>0</v>
      </c>
      <c r="W90" s="162">
        <f>'2026 Air Plant Program - V1'!$W$24</f>
        <v>0</v>
      </c>
      <c r="X90" s="163">
        <f>'2026 Air Plant Program - V1'!$W$134</f>
        <v>0</v>
      </c>
    </row>
    <row r="91" spans="1:24" x14ac:dyDescent="0.2">
      <c r="C91" s="128" t="s">
        <v>288</v>
      </c>
      <c r="D91" s="5" t="s">
        <v>290</v>
      </c>
      <c r="E91" s="161">
        <v>19272</v>
      </c>
      <c r="F91" s="162">
        <f>'2026 Air Plant Program - V1'!$K$24</f>
        <v>0</v>
      </c>
      <c r="G91" s="162">
        <f>'2026 Air Plant Program - V1'!$K$24</f>
        <v>0</v>
      </c>
      <c r="H91" s="163">
        <f>'2026 Air Plant Program - V1'!$K$135</f>
        <v>0</v>
      </c>
      <c r="J91" s="162">
        <f>'2026 Air Plant Program - V1'!$N$24</f>
        <v>0</v>
      </c>
      <c r="K91" s="162">
        <f>'2026 Air Plant Program - V1'!$N$24</f>
        <v>0</v>
      </c>
      <c r="L91" s="163">
        <f>'2026 Air Plant Program - V1'!$N$135</f>
        <v>0</v>
      </c>
      <c r="N91" s="162">
        <f>'2026 Air Plant Program - V1'!$Q$24</f>
        <v>0</v>
      </c>
      <c r="O91" s="162">
        <f>'2026 Air Plant Program - V1'!$Q$24</f>
        <v>0</v>
      </c>
      <c r="P91" s="163">
        <f>'2026 Air Plant Program - V1'!$Q$135</f>
        <v>0</v>
      </c>
      <c r="R91" s="162">
        <f>'2026 Air Plant Program - V1'!$T$24</f>
        <v>0</v>
      </c>
      <c r="S91" s="162">
        <f>'2026 Air Plant Program - V1'!$T$24</f>
        <v>0</v>
      </c>
      <c r="T91" s="163">
        <f>'2026 Air Plant Program - V1'!$T$135</f>
        <v>0</v>
      </c>
      <c r="V91" s="162">
        <f>'2026 Air Plant Program - V1'!$W$24</f>
        <v>0</v>
      </c>
      <c r="W91" s="162">
        <f>'2026 Air Plant Program - V1'!$W$24</f>
        <v>0</v>
      </c>
      <c r="X91" s="163">
        <f>'2026 Air Plant Program - V1'!$W$135</f>
        <v>0</v>
      </c>
    </row>
    <row r="92" spans="1:24" x14ac:dyDescent="0.2">
      <c r="C92" s="128" t="s">
        <v>291</v>
      </c>
      <c r="D92" s="5" t="s">
        <v>292</v>
      </c>
      <c r="E92" s="161">
        <v>20854</v>
      </c>
      <c r="F92" s="162">
        <f>'2026 Air Plant Program - V1'!$K$24</f>
        <v>0</v>
      </c>
      <c r="G92" s="162">
        <f>'2026 Air Plant Program - V1'!$K$24</f>
        <v>0</v>
      </c>
      <c r="H92" s="163">
        <f>'2026 Air Plant Program - V1'!$K$136</f>
        <v>0</v>
      </c>
      <c r="J92" s="162">
        <f>'2026 Air Plant Program - V1'!$N$24</f>
        <v>0</v>
      </c>
      <c r="K92" s="162">
        <f>'2026 Air Plant Program - V1'!$N$24</f>
        <v>0</v>
      </c>
      <c r="L92" s="163">
        <f>'2026 Air Plant Program - V1'!$N$136</f>
        <v>0</v>
      </c>
      <c r="N92" s="162">
        <f>'2026 Air Plant Program - V1'!$Q$24</f>
        <v>0</v>
      </c>
      <c r="O92" s="162">
        <f>'2026 Air Plant Program - V1'!$Q$24</f>
        <v>0</v>
      </c>
      <c r="P92" s="163">
        <f>'2026 Air Plant Program - V1'!$Q$136</f>
        <v>0</v>
      </c>
      <c r="R92" s="162">
        <f>'2026 Air Plant Program - V1'!$T$24</f>
        <v>0</v>
      </c>
      <c r="S92" s="162">
        <f>'2026 Air Plant Program - V1'!$T$24</f>
        <v>0</v>
      </c>
      <c r="T92" s="163">
        <f>'2026 Air Plant Program - V1'!$T$136</f>
        <v>0</v>
      </c>
      <c r="V92" s="162">
        <f>'2026 Air Plant Program - V1'!$W$24</f>
        <v>0</v>
      </c>
      <c r="W92" s="162">
        <f>'2026 Air Plant Program - V1'!$W$24</f>
        <v>0</v>
      </c>
      <c r="X92" s="163">
        <f>'2026 Air Plant Program - V1'!$W$136</f>
        <v>0</v>
      </c>
    </row>
    <row r="93" spans="1:24" x14ac:dyDescent="0.2">
      <c r="C93" s="128" t="s">
        <v>293</v>
      </c>
      <c r="D93" s="5" t="s">
        <v>295</v>
      </c>
      <c r="E93" s="161">
        <v>19274</v>
      </c>
      <c r="F93" s="162">
        <f>'2026 Air Plant Program - V1'!$K$24</f>
        <v>0</v>
      </c>
      <c r="G93" s="162">
        <f>'2026 Air Plant Program - V1'!$K$24</f>
        <v>0</v>
      </c>
      <c r="H93" s="163">
        <f>'2026 Air Plant Program - V1'!$K$137</f>
        <v>0</v>
      </c>
      <c r="J93" s="162">
        <f>'2026 Air Plant Program - V1'!$N$24</f>
        <v>0</v>
      </c>
      <c r="K93" s="162">
        <f>'2026 Air Plant Program - V1'!$N$24</f>
        <v>0</v>
      </c>
      <c r="L93" s="163">
        <f>'2026 Air Plant Program - V1'!$N$137</f>
        <v>0</v>
      </c>
      <c r="N93" s="162">
        <f>'2026 Air Plant Program - V1'!$Q$24</f>
        <v>0</v>
      </c>
      <c r="O93" s="162">
        <f>'2026 Air Plant Program - V1'!$Q$24</f>
        <v>0</v>
      </c>
      <c r="P93" s="163">
        <f>'2026 Air Plant Program - V1'!$Q$137</f>
        <v>0</v>
      </c>
      <c r="R93" s="162">
        <f>'2026 Air Plant Program - V1'!$T$24</f>
        <v>0</v>
      </c>
      <c r="S93" s="162">
        <f>'2026 Air Plant Program - V1'!$T$24</f>
        <v>0</v>
      </c>
      <c r="T93" s="163">
        <f>'2026 Air Plant Program - V1'!$T$137</f>
        <v>0</v>
      </c>
      <c r="V93" s="162">
        <f>'2026 Air Plant Program - V1'!$W$24</f>
        <v>0</v>
      </c>
      <c r="W93" s="162">
        <f>'2026 Air Plant Program - V1'!$W$24</f>
        <v>0</v>
      </c>
      <c r="X93" s="163">
        <f>'2026 Air Plant Program - V1'!$W$137</f>
        <v>0</v>
      </c>
    </row>
    <row r="94" spans="1:24" x14ac:dyDescent="0.2">
      <c r="C94" s="128" t="s">
        <v>296</v>
      </c>
      <c r="D94" s="5" t="s">
        <v>298</v>
      </c>
      <c r="E94" s="161">
        <v>28150</v>
      </c>
      <c r="F94" s="162">
        <f>'2026 Air Plant Program - V1'!$K$24</f>
        <v>0</v>
      </c>
      <c r="G94" s="162">
        <f>'2026 Air Plant Program - V1'!$K$24</f>
        <v>0</v>
      </c>
      <c r="H94" s="163">
        <f>'2026 Air Plant Program - V1'!$K$138</f>
        <v>0</v>
      </c>
      <c r="J94" s="162">
        <f>'2026 Air Plant Program - V1'!$N$24</f>
        <v>0</v>
      </c>
      <c r="K94" s="162">
        <f>'2026 Air Plant Program - V1'!$N$24</f>
        <v>0</v>
      </c>
      <c r="L94" s="163">
        <f>'2026 Air Plant Program - V1'!$N$138</f>
        <v>0</v>
      </c>
      <c r="N94" s="162">
        <f>'2026 Air Plant Program - V1'!$Q$24</f>
        <v>0</v>
      </c>
      <c r="O94" s="162">
        <f>'2026 Air Plant Program - V1'!$Q$24</f>
        <v>0</v>
      </c>
      <c r="P94" s="163">
        <f>'2026 Air Plant Program - V1'!$Q$138</f>
        <v>0</v>
      </c>
      <c r="R94" s="162">
        <f>'2026 Air Plant Program - V1'!$T$24</f>
        <v>0</v>
      </c>
      <c r="S94" s="162">
        <f>'2026 Air Plant Program - V1'!$T$24</f>
        <v>0</v>
      </c>
      <c r="T94" s="163">
        <f>'2026 Air Plant Program - V1'!$T$138</f>
        <v>0</v>
      </c>
      <c r="V94" s="162">
        <f>'2026 Air Plant Program - V1'!$W$24</f>
        <v>0</v>
      </c>
      <c r="W94" s="162">
        <f>'2026 Air Plant Program - V1'!$W$24</f>
        <v>0</v>
      </c>
      <c r="X94" s="163">
        <f>'2026 Air Plant Program - V1'!$W$138</f>
        <v>0</v>
      </c>
    </row>
    <row r="95" spans="1:24" x14ac:dyDescent="0.2">
      <c r="C95" s="128" t="s">
        <v>299</v>
      </c>
      <c r="D95" s="5" t="s">
        <v>301</v>
      </c>
      <c r="E95" s="161">
        <v>26926</v>
      </c>
      <c r="F95" s="162">
        <f>'2026 Air Plant Program - V1'!$K$24</f>
        <v>0</v>
      </c>
      <c r="G95" s="162">
        <f>'2026 Air Plant Program - V1'!$K$24</f>
        <v>0</v>
      </c>
      <c r="H95" s="163">
        <f>'2026 Air Plant Program - V1'!$K$139</f>
        <v>0</v>
      </c>
      <c r="J95" s="162">
        <f>'2026 Air Plant Program - V1'!$N$24</f>
        <v>0</v>
      </c>
      <c r="K95" s="162">
        <f>'2026 Air Plant Program - V1'!$N$24</f>
        <v>0</v>
      </c>
      <c r="L95" s="163">
        <f>'2026 Air Plant Program - V1'!$N$139</f>
        <v>0</v>
      </c>
      <c r="N95" s="162">
        <f>'2026 Air Plant Program - V1'!$Q$24</f>
        <v>0</v>
      </c>
      <c r="O95" s="162">
        <f>'2026 Air Plant Program - V1'!$Q$24</f>
        <v>0</v>
      </c>
      <c r="P95" s="163">
        <f>'2026 Air Plant Program - V1'!$Q$139</f>
        <v>0</v>
      </c>
      <c r="R95" s="162">
        <f>'2026 Air Plant Program - V1'!$T$24</f>
        <v>0</v>
      </c>
      <c r="S95" s="162">
        <f>'2026 Air Plant Program - V1'!$T$24</f>
        <v>0</v>
      </c>
      <c r="T95" s="163">
        <f>'2026 Air Plant Program - V1'!$T$139</f>
        <v>0</v>
      </c>
      <c r="V95" s="162">
        <f>'2026 Air Plant Program - V1'!$W$24</f>
        <v>0</v>
      </c>
      <c r="W95" s="162">
        <f>'2026 Air Plant Program - V1'!$W$24</f>
        <v>0</v>
      </c>
      <c r="X95" s="163">
        <f>'2026 Air Plant Program - V1'!$W$139</f>
        <v>0</v>
      </c>
    </row>
    <row r="96" spans="1:24" x14ac:dyDescent="0.2">
      <c r="C96" s="128" t="s">
        <v>302</v>
      </c>
      <c r="D96" s="5" t="s">
        <v>304</v>
      </c>
      <c r="E96" s="161">
        <v>26928</v>
      </c>
      <c r="F96" s="162">
        <f>'2026 Air Plant Program - V1'!$K$24</f>
        <v>0</v>
      </c>
      <c r="G96" s="162">
        <f>'2026 Air Plant Program - V1'!$K$24</f>
        <v>0</v>
      </c>
      <c r="H96" s="163">
        <f>'2026 Air Plant Program - V1'!$K$140</f>
        <v>0</v>
      </c>
      <c r="J96" s="162">
        <f>'2026 Air Plant Program - V1'!$N$24</f>
        <v>0</v>
      </c>
      <c r="K96" s="162">
        <f>'2026 Air Plant Program - V1'!$N$24</f>
        <v>0</v>
      </c>
      <c r="L96" s="163">
        <f>'2026 Air Plant Program - V1'!$N$140</f>
        <v>0</v>
      </c>
      <c r="N96" s="162">
        <f>'2026 Air Plant Program - V1'!$Q$24</f>
        <v>0</v>
      </c>
      <c r="O96" s="162">
        <f>'2026 Air Plant Program - V1'!$Q$24</f>
        <v>0</v>
      </c>
      <c r="P96" s="163">
        <f>'2026 Air Plant Program - V1'!$Q$140</f>
        <v>0</v>
      </c>
      <c r="R96" s="162">
        <f>'2026 Air Plant Program - V1'!$T$24</f>
        <v>0</v>
      </c>
      <c r="S96" s="162">
        <f>'2026 Air Plant Program - V1'!$T$24</f>
        <v>0</v>
      </c>
      <c r="T96" s="163">
        <f>'2026 Air Plant Program - V1'!$T$140</f>
        <v>0</v>
      </c>
      <c r="V96" s="162">
        <f>'2026 Air Plant Program - V1'!$W$24</f>
        <v>0</v>
      </c>
      <c r="W96" s="162">
        <f>'2026 Air Plant Program - V1'!$W$24</f>
        <v>0</v>
      </c>
      <c r="X96" s="163">
        <f>'2026 Air Plant Program - V1'!$W$140</f>
        <v>0</v>
      </c>
    </row>
    <row r="97" spans="3:24" x14ac:dyDescent="0.2">
      <c r="C97" s="128" t="s">
        <v>305</v>
      </c>
      <c r="D97" s="5" t="s">
        <v>307</v>
      </c>
      <c r="E97" s="161">
        <v>26927</v>
      </c>
      <c r="F97" s="162">
        <f>'2026 Air Plant Program - V1'!$K$24</f>
        <v>0</v>
      </c>
      <c r="G97" s="162">
        <f>'2026 Air Plant Program - V1'!$K$24</f>
        <v>0</v>
      </c>
      <c r="H97" s="163">
        <f>'2026 Air Plant Program - V1'!$K$141</f>
        <v>0</v>
      </c>
      <c r="J97" s="162">
        <f>'2026 Air Plant Program - V1'!$N$24</f>
        <v>0</v>
      </c>
      <c r="K97" s="162">
        <f>'2026 Air Plant Program - V1'!$N$24</f>
        <v>0</v>
      </c>
      <c r="L97" s="163">
        <f>'2026 Air Plant Program - V1'!$N$141</f>
        <v>0</v>
      </c>
      <c r="N97" s="162">
        <f>'2026 Air Plant Program - V1'!$Q$24</f>
        <v>0</v>
      </c>
      <c r="O97" s="162">
        <f>'2026 Air Plant Program - V1'!$Q$24</f>
        <v>0</v>
      </c>
      <c r="P97" s="163">
        <f>'2026 Air Plant Program - V1'!$Q$141</f>
        <v>0</v>
      </c>
      <c r="R97" s="162">
        <f>'2026 Air Plant Program - V1'!$T$24</f>
        <v>0</v>
      </c>
      <c r="S97" s="162">
        <f>'2026 Air Plant Program - V1'!$T$24</f>
        <v>0</v>
      </c>
      <c r="T97" s="163">
        <f>'2026 Air Plant Program - V1'!$T$141</f>
        <v>0</v>
      </c>
      <c r="V97" s="162">
        <f>'2026 Air Plant Program - V1'!$W$24</f>
        <v>0</v>
      </c>
      <c r="W97" s="162">
        <f>'2026 Air Plant Program - V1'!$W$24</f>
        <v>0</v>
      </c>
      <c r="X97" s="163">
        <f>'2026 Air Plant Program - V1'!$W$141</f>
        <v>0</v>
      </c>
    </row>
    <row r="98" spans="3:24" x14ac:dyDescent="0.2">
      <c r="C98" s="128" t="s">
        <v>309</v>
      </c>
      <c r="D98" s="5" t="s">
        <v>311</v>
      </c>
      <c r="E98" s="161">
        <v>24450</v>
      </c>
      <c r="F98" s="162">
        <f>'2026 Air Plant Program - V1'!$K$24</f>
        <v>0</v>
      </c>
      <c r="G98" s="162">
        <f>'2026 Air Plant Program - V1'!$K$24</f>
        <v>0</v>
      </c>
      <c r="H98" s="163">
        <f>'2026 Air Plant Program - V1'!$K$143</f>
        <v>0</v>
      </c>
      <c r="J98" s="162">
        <f>'2026 Air Plant Program - V1'!$N$24</f>
        <v>0</v>
      </c>
      <c r="K98" s="162">
        <f>'2026 Air Plant Program - V1'!$N$24</f>
        <v>0</v>
      </c>
      <c r="L98" s="163">
        <f>'2026 Air Plant Program - V1'!$N$143</f>
        <v>0</v>
      </c>
      <c r="N98" s="162">
        <f>'2026 Air Plant Program - V1'!$Q$24</f>
        <v>0</v>
      </c>
      <c r="O98" s="162">
        <f>'2026 Air Plant Program - V1'!$Q$24</f>
        <v>0</v>
      </c>
      <c r="P98" s="163">
        <f>'2026 Air Plant Program - V1'!$Q$143</f>
        <v>0</v>
      </c>
      <c r="R98" s="162">
        <f>'2026 Air Plant Program - V1'!$T$24</f>
        <v>0</v>
      </c>
      <c r="S98" s="162">
        <f>'2026 Air Plant Program - V1'!$T$24</f>
        <v>0</v>
      </c>
      <c r="T98" s="163">
        <f>'2026 Air Plant Program - V1'!$T$143</f>
        <v>0</v>
      </c>
      <c r="V98" s="162">
        <f>'2026 Air Plant Program - V1'!$W$24</f>
        <v>0</v>
      </c>
      <c r="W98" s="162">
        <f>'2026 Air Plant Program - V1'!$W$24</f>
        <v>0</v>
      </c>
      <c r="X98" s="163">
        <f>'2026 Air Plant Program - V1'!$W$143</f>
        <v>0</v>
      </c>
    </row>
    <row r="99" spans="3:24" x14ac:dyDescent="0.2">
      <c r="C99" s="128" t="s">
        <v>312</v>
      </c>
      <c r="D99" s="5" t="s">
        <v>314</v>
      </c>
      <c r="E99" s="161">
        <v>28149</v>
      </c>
      <c r="F99" s="162">
        <f>'2026 Air Plant Program - V1'!$K$24</f>
        <v>0</v>
      </c>
      <c r="G99" s="162">
        <f>'2026 Air Plant Program - V1'!$K$24</f>
        <v>0</v>
      </c>
      <c r="H99" s="163">
        <f>'2026 Air Plant Program - V1'!$K$144</f>
        <v>0</v>
      </c>
      <c r="J99" s="162">
        <f>'2026 Air Plant Program - V1'!$N$24</f>
        <v>0</v>
      </c>
      <c r="K99" s="162">
        <f>'2026 Air Plant Program - V1'!$N$24</f>
        <v>0</v>
      </c>
      <c r="L99" s="163">
        <f>'2026 Air Plant Program - V1'!$N$144</f>
        <v>0</v>
      </c>
      <c r="N99" s="162">
        <f>'2026 Air Plant Program - V1'!$Q$24</f>
        <v>0</v>
      </c>
      <c r="O99" s="162">
        <f>'2026 Air Plant Program - V1'!$Q$24</f>
        <v>0</v>
      </c>
      <c r="P99" s="163">
        <f>'2026 Air Plant Program - V1'!$Q$144</f>
        <v>0</v>
      </c>
      <c r="R99" s="162">
        <f>'2026 Air Plant Program - V1'!$T$24</f>
        <v>0</v>
      </c>
      <c r="S99" s="162">
        <f>'2026 Air Plant Program - V1'!$T$24</f>
        <v>0</v>
      </c>
      <c r="T99" s="163">
        <f>'2026 Air Plant Program - V1'!$T$144</f>
        <v>0</v>
      </c>
      <c r="V99" s="162">
        <f>'2026 Air Plant Program - V1'!$W$24</f>
        <v>0</v>
      </c>
      <c r="W99" s="162">
        <f>'2026 Air Plant Program - V1'!$W$24</f>
        <v>0</v>
      </c>
      <c r="X99" s="163">
        <f>'2026 Air Plant Program - V1'!$W$144</f>
        <v>0</v>
      </c>
    </row>
    <row r="100" spans="3:24" x14ac:dyDescent="0.2">
      <c r="C100" s="128" t="s">
        <v>316</v>
      </c>
      <c r="D100" s="5" t="s">
        <v>317</v>
      </c>
      <c r="E100" s="161">
        <v>19279</v>
      </c>
      <c r="F100" s="162">
        <f>'2026 Air Plant Program - V1'!$K$24</f>
        <v>0</v>
      </c>
      <c r="G100" s="162">
        <f>'2026 Air Plant Program - V1'!$K$24</f>
        <v>0</v>
      </c>
      <c r="H100" s="163">
        <f>'2026 Air Plant Program - V1'!$K$151</f>
        <v>0</v>
      </c>
      <c r="J100" s="162">
        <f>'2026 Air Plant Program - V1'!$N$24</f>
        <v>0</v>
      </c>
      <c r="K100" s="162">
        <f>'2026 Air Plant Program - V1'!$N$24</f>
        <v>0</v>
      </c>
      <c r="L100" s="163">
        <f>'2026 Air Plant Program - V1'!$N$151</f>
        <v>0</v>
      </c>
      <c r="N100" s="162">
        <f>'2026 Air Plant Program - V1'!$Q$24</f>
        <v>0</v>
      </c>
      <c r="O100" s="162">
        <f>'2026 Air Plant Program - V1'!$Q$24</f>
        <v>0</v>
      </c>
      <c r="P100" s="163">
        <f>'2026 Air Plant Program - V1'!$Q$151</f>
        <v>0</v>
      </c>
      <c r="R100" s="162">
        <f>'2026 Air Plant Program - V1'!$T$24</f>
        <v>0</v>
      </c>
      <c r="S100" s="162">
        <f>'2026 Air Plant Program - V1'!$T$24</f>
        <v>0</v>
      </c>
      <c r="T100" s="163">
        <f>'2026 Air Plant Program - V1'!$T$151</f>
        <v>0</v>
      </c>
      <c r="V100" s="162">
        <f>'2026 Air Plant Program - V1'!$W$24</f>
        <v>0</v>
      </c>
      <c r="W100" s="162">
        <f>'2026 Air Plant Program - V1'!$W$24</f>
        <v>0</v>
      </c>
      <c r="X100" s="163">
        <f>'2026 Air Plant Program - V1'!$W$151</f>
        <v>0</v>
      </c>
    </row>
    <row r="101" spans="3:24" x14ac:dyDescent="0.2">
      <c r="C101" s="128" t="s">
        <v>318</v>
      </c>
      <c r="D101" s="5" t="s">
        <v>320</v>
      </c>
      <c r="E101" s="161">
        <v>28151</v>
      </c>
      <c r="F101" s="162">
        <f>'2026 Air Plant Program - V1'!$K$24</f>
        <v>0</v>
      </c>
      <c r="G101" s="162">
        <f>'2026 Air Plant Program - V1'!$K$24</f>
        <v>0</v>
      </c>
      <c r="H101" s="163">
        <f>'2026 Air Plant Program - V1'!$K$152</f>
        <v>0</v>
      </c>
      <c r="J101" s="162">
        <f>'2026 Air Plant Program - V1'!$N$24</f>
        <v>0</v>
      </c>
      <c r="K101" s="162">
        <f>'2026 Air Plant Program - V1'!$N$24</f>
        <v>0</v>
      </c>
      <c r="L101" s="163">
        <f>'2026 Air Plant Program - V1'!$N$152</f>
        <v>0</v>
      </c>
      <c r="N101" s="162">
        <f>'2026 Air Plant Program - V1'!$Q$24</f>
        <v>0</v>
      </c>
      <c r="O101" s="162">
        <f>'2026 Air Plant Program - V1'!$Q$24</f>
        <v>0</v>
      </c>
      <c r="P101" s="163">
        <f>'2026 Air Plant Program - V1'!$Q$152</f>
        <v>0</v>
      </c>
      <c r="R101" s="162">
        <f>'2026 Air Plant Program - V1'!$T$24</f>
        <v>0</v>
      </c>
      <c r="S101" s="162">
        <f>'2026 Air Plant Program - V1'!$T$24</f>
        <v>0</v>
      </c>
      <c r="T101" s="163">
        <f>'2026 Air Plant Program - V1'!$T$152</f>
        <v>0</v>
      </c>
      <c r="V101" s="162">
        <f>'2026 Air Plant Program - V1'!$W$24</f>
        <v>0</v>
      </c>
      <c r="W101" s="162">
        <f>'2026 Air Plant Program - V1'!$W$24</f>
        <v>0</v>
      </c>
      <c r="X101" s="163">
        <f>'2026 Air Plant Program - V1'!$W$152</f>
        <v>0</v>
      </c>
    </row>
    <row r="102" spans="3:24" x14ac:dyDescent="0.2">
      <c r="C102" s="128" t="s">
        <v>321</v>
      </c>
      <c r="D102" s="5" t="s">
        <v>322</v>
      </c>
      <c r="E102" s="161">
        <v>19277</v>
      </c>
      <c r="F102" s="162">
        <f>'2026 Air Plant Program - V1'!$K$24</f>
        <v>0</v>
      </c>
      <c r="G102" s="162">
        <f>'2026 Air Plant Program - V1'!$K$24</f>
        <v>0</v>
      </c>
      <c r="H102" s="163">
        <f>'2026 Air Plant Program - V1'!$K$153</f>
        <v>0</v>
      </c>
      <c r="J102" s="162">
        <f>'2026 Air Plant Program - V1'!$N$24</f>
        <v>0</v>
      </c>
      <c r="K102" s="162">
        <f>'2026 Air Plant Program - V1'!$N$24</f>
        <v>0</v>
      </c>
      <c r="L102" s="163">
        <f>'2026 Air Plant Program - V1'!$N$153</f>
        <v>0</v>
      </c>
      <c r="N102" s="162">
        <f>'2026 Air Plant Program - V1'!$Q$24</f>
        <v>0</v>
      </c>
      <c r="O102" s="162">
        <f>'2026 Air Plant Program - V1'!$Q$24</f>
        <v>0</v>
      </c>
      <c r="P102" s="163">
        <f>'2026 Air Plant Program - V1'!$Q$153</f>
        <v>0</v>
      </c>
      <c r="R102" s="162">
        <f>'2026 Air Plant Program - V1'!$T$24</f>
        <v>0</v>
      </c>
      <c r="S102" s="162">
        <f>'2026 Air Plant Program - V1'!$T$24</f>
        <v>0</v>
      </c>
      <c r="T102" s="163">
        <f>'2026 Air Plant Program - V1'!$T$153</f>
        <v>0</v>
      </c>
      <c r="V102" s="162">
        <f>'2026 Air Plant Program - V1'!$W$24</f>
        <v>0</v>
      </c>
      <c r="W102" s="162">
        <f>'2026 Air Plant Program - V1'!$W$24</f>
        <v>0</v>
      </c>
      <c r="X102" s="163">
        <f>'2026 Air Plant Program - V1'!$W$153</f>
        <v>0</v>
      </c>
    </row>
    <row r="103" spans="3:24" x14ac:dyDescent="0.2">
      <c r="C103" s="128" t="s">
        <v>323</v>
      </c>
      <c r="D103" s="5" t="s">
        <v>324</v>
      </c>
      <c r="E103" s="161">
        <v>19278</v>
      </c>
      <c r="F103" s="162">
        <f>'2026 Air Plant Program - V1'!$K$24</f>
        <v>0</v>
      </c>
      <c r="G103" s="162">
        <f>'2026 Air Plant Program - V1'!$K$24</f>
        <v>0</v>
      </c>
      <c r="H103" s="163">
        <f>'2026 Air Plant Program - V1'!$K$154</f>
        <v>0</v>
      </c>
      <c r="J103" s="162">
        <f>'2026 Air Plant Program - V1'!$N$24</f>
        <v>0</v>
      </c>
      <c r="K103" s="162">
        <f>'2026 Air Plant Program - V1'!$N$24</f>
        <v>0</v>
      </c>
      <c r="L103" s="163">
        <f>'2026 Air Plant Program - V1'!$N$154</f>
        <v>0</v>
      </c>
      <c r="N103" s="162">
        <f>'2026 Air Plant Program - V1'!$Q$24</f>
        <v>0</v>
      </c>
      <c r="O103" s="162">
        <f>'2026 Air Plant Program - V1'!$Q$24</f>
        <v>0</v>
      </c>
      <c r="P103" s="163">
        <f>'2026 Air Plant Program - V1'!$Q$154</f>
        <v>0</v>
      </c>
      <c r="R103" s="162">
        <f>'2026 Air Plant Program - V1'!$T$24</f>
        <v>0</v>
      </c>
      <c r="S103" s="162">
        <f>'2026 Air Plant Program - V1'!$T$24</f>
        <v>0</v>
      </c>
      <c r="T103" s="163">
        <f>'2026 Air Plant Program - V1'!$T$154</f>
        <v>0</v>
      </c>
      <c r="V103" s="162">
        <f>'2026 Air Plant Program - V1'!$W$24</f>
        <v>0</v>
      </c>
      <c r="W103" s="162">
        <f>'2026 Air Plant Program - V1'!$W$24</f>
        <v>0</v>
      </c>
      <c r="X103" s="163">
        <f>'2026 Air Plant Program - V1'!$W$154</f>
        <v>0</v>
      </c>
    </row>
    <row r="104" spans="3:24" x14ac:dyDescent="0.2">
      <c r="C104" s="128" t="s">
        <v>325</v>
      </c>
      <c r="D104" s="5" t="s">
        <v>327</v>
      </c>
      <c r="E104" s="161">
        <v>24540</v>
      </c>
      <c r="F104" s="162">
        <f>'2026 Air Plant Program - V1'!$K$24</f>
        <v>0</v>
      </c>
      <c r="G104" s="162">
        <f>'2026 Air Plant Program - V1'!$K$24</f>
        <v>0</v>
      </c>
      <c r="H104" s="163">
        <f>'2026 Air Plant Program - V1'!$K$155</f>
        <v>0</v>
      </c>
      <c r="J104" s="162">
        <f>'2026 Air Plant Program - V1'!$N$24</f>
        <v>0</v>
      </c>
      <c r="K104" s="162">
        <f>'2026 Air Plant Program - V1'!$N$24</f>
        <v>0</v>
      </c>
      <c r="L104" s="163">
        <f>'2026 Air Plant Program - V1'!$N$155</f>
        <v>0</v>
      </c>
      <c r="N104" s="162">
        <f>'2026 Air Plant Program - V1'!$Q$24</f>
        <v>0</v>
      </c>
      <c r="O104" s="162">
        <f>'2026 Air Plant Program - V1'!$Q$24</f>
        <v>0</v>
      </c>
      <c r="P104" s="163">
        <f>'2026 Air Plant Program - V1'!$Q$155</f>
        <v>0</v>
      </c>
      <c r="R104" s="162">
        <f>'2026 Air Plant Program - V1'!$T$24</f>
        <v>0</v>
      </c>
      <c r="S104" s="162">
        <f>'2026 Air Plant Program - V1'!$T$24</f>
        <v>0</v>
      </c>
      <c r="T104" s="163">
        <f>'2026 Air Plant Program - V1'!$T$155</f>
        <v>0</v>
      </c>
      <c r="V104" s="162">
        <f>'2026 Air Plant Program - V1'!$W$24</f>
        <v>0</v>
      </c>
      <c r="W104" s="162">
        <f>'2026 Air Plant Program - V1'!$W$24</f>
        <v>0</v>
      </c>
      <c r="X104" s="163">
        <f>'2026 Air Plant Program - V1'!$W$155</f>
        <v>0</v>
      </c>
    </row>
    <row r="105" spans="3:24" x14ac:dyDescent="0.2">
      <c r="C105" s="128" t="s">
        <v>328</v>
      </c>
      <c r="D105" s="5" t="s">
        <v>330</v>
      </c>
      <c r="E105" s="161">
        <v>26862</v>
      </c>
      <c r="F105" s="162">
        <f>'2026 Air Plant Program - V1'!$K$24</f>
        <v>0</v>
      </c>
      <c r="G105" s="162">
        <f>'2026 Air Plant Program - V1'!$K$24</f>
        <v>0</v>
      </c>
      <c r="H105" s="163">
        <f>'2026 Air Plant Program - V1'!$K$156</f>
        <v>0</v>
      </c>
      <c r="J105" s="162">
        <f>'2026 Air Plant Program - V1'!$N$24</f>
        <v>0</v>
      </c>
      <c r="K105" s="162">
        <f>'2026 Air Plant Program - V1'!$N$24</f>
        <v>0</v>
      </c>
      <c r="L105" s="163">
        <f>'2026 Air Plant Program - V1'!$N$156</f>
        <v>0</v>
      </c>
      <c r="N105" s="162">
        <f>'2026 Air Plant Program - V1'!$Q$24</f>
        <v>0</v>
      </c>
      <c r="O105" s="162">
        <f>'2026 Air Plant Program - V1'!$Q$24</f>
        <v>0</v>
      </c>
      <c r="P105" s="163">
        <f>'2026 Air Plant Program - V1'!$Q$156</f>
        <v>0</v>
      </c>
      <c r="R105" s="162">
        <f>'2026 Air Plant Program - V1'!$T$24</f>
        <v>0</v>
      </c>
      <c r="S105" s="162">
        <f>'2026 Air Plant Program - V1'!$T$24</f>
        <v>0</v>
      </c>
      <c r="T105" s="163">
        <f>'2026 Air Plant Program - V1'!$T$156</f>
        <v>0</v>
      </c>
      <c r="V105" s="162">
        <f>'2026 Air Plant Program - V1'!$W$24</f>
        <v>0</v>
      </c>
      <c r="W105" s="162">
        <f>'2026 Air Plant Program - V1'!$W$24</f>
        <v>0</v>
      </c>
      <c r="X105" s="163">
        <f>'2026 Air Plant Program - V1'!$W$156</f>
        <v>0</v>
      </c>
    </row>
    <row r="106" spans="3:24" x14ac:dyDescent="0.2">
      <c r="C106" s="128" t="s">
        <v>331</v>
      </c>
      <c r="D106" s="5" t="s">
        <v>333</v>
      </c>
      <c r="E106" s="161">
        <v>24541</v>
      </c>
      <c r="F106" s="162">
        <f>'2026 Air Plant Program - V1'!$K$24</f>
        <v>0</v>
      </c>
      <c r="G106" s="162">
        <f>'2026 Air Plant Program - V1'!$K$24</f>
        <v>0</v>
      </c>
      <c r="H106" s="163">
        <f>'2026 Air Plant Program - V1'!$K$157</f>
        <v>0</v>
      </c>
      <c r="J106" s="162">
        <f>'2026 Air Plant Program - V1'!$N$24</f>
        <v>0</v>
      </c>
      <c r="K106" s="162">
        <f>'2026 Air Plant Program - V1'!$N$24</f>
        <v>0</v>
      </c>
      <c r="L106" s="163">
        <f>'2026 Air Plant Program - V1'!$N$157</f>
        <v>0</v>
      </c>
      <c r="N106" s="162">
        <f>'2026 Air Plant Program - V1'!$Q$24</f>
        <v>0</v>
      </c>
      <c r="O106" s="162">
        <f>'2026 Air Plant Program - V1'!$Q$24</f>
        <v>0</v>
      </c>
      <c r="P106" s="163">
        <f>'2026 Air Plant Program - V1'!$Q$157</f>
        <v>0</v>
      </c>
      <c r="R106" s="162">
        <f>'2026 Air Plant Program - V1'!$T$24</f>
        <v>0</v>
      </c>
      <c r="S106" s="162">
        <f>'2026 Air Plant Program - V1'!$T$24</f>
        <v>0</v>
      </c>
      <c r="T106" s="163">
        <f>'2026 Air Plant Program - V1'!$T$157</f>
        <v>0</v>
      </c>
      <c r="V106" s="162">
        <f>'2026 Air Plant Program - V1'!$W$24</f>
        <v>0</v>
      </c>
      <c r="W106" s="162">
        <f>'2026 Air Plant Program - V1'!$W$24</f>
        <v>0</v>
      </c>
      <c r="X106" s="163">
        <f>'2026 Air Plant Program - V1'!$W$157</f>
        <v>0</v>
      </c>
    </row>
    <row r="107" spans="3:24" x14ac:dyDescent="0.2">
      <c r="C107" s="128" t="s">
        <v>335</v>
      </c>
      <c r="D107" s="5" t="s">
        <v>337</v>
      </c>
      <c r="E107" s="161">
        <v>26879</v>
      </c>
      <c r="F107" s="162">
        <f>'2026 Air Plant Program - V1'!$K$24</f>
        <v>0</v>
      </c>
      <c r="G107" s="162">
        <f>'2026 Air Plant Program - V1'!$K$24</f>
        <v>0</v>
      </c>
      <c r="H107" s="163">
        <f>'2026 Air Plant Program - V1'!$K$163</f>
        <v>0</v>
      </c>
      <c r="J107" s="162">
        <f>'2026 Air Plant Program - V1'!$N$24</f>
        <v>0</v>
      </c>
      <c r="K107" s="162">
        <f>'2026 Air Plant Program - V1'!$N$24</f>
        <v>0</v>
      </c>
      <c r="L107" s="163">
        <f>'2026 Air Plant Program - V1'!$N$163</f>
        <v>0</v>
      </c>
      <c r="N107" s="162">
        <f>'2026 Air Plant Program - V1'!$Q$24</f>
        <v>0</v>
      </c>
      <c r="O107" s="162">
        <f>'2026 Air Plant Program - V1'!$Q$24</f>
        <v>0</v>
      </c>
      <c r="P107" s="163">
        <f>'2026 Air Plant Program - V1'!$Q$163</f>
        <v>0</v>
      </c>
      <c r="R107" s="162">
        <f>'2026 Air Plant Program - V1'!$T$24</f>
        <v>0</v>
      </c>
      <c r="S107" s="162">
        <f>'2026 Air Plant Program - V1'!$T$24</f>
        <v>0</v>
      </c>
      <c r="T107" s="163">
        <f>'2026 Air Plant Program - V1'!$T$163</f>
        <v>0</v>
      </c>
      <c r="V107" s="162">
        <f>'2026 Air Plant Program - V1'!$W$24</f>
        <v>0</v>
      </c>
      <c r="W107" s="162">
        <f>'2026 Air Plant Program - V1'!$W$24</f>
        <v>0</v>
      </c>
      <c r="X107" s="163">
        <f>'2026 Air Plant Program - V1'!$W$163</f>
        <v>0</v>
      </c>
    </row>
    <row r="108" spans="3:24" x14ac:dyDescent="0.2">
      <c r="C108" s="128" t="s">
        <v>338</v>
      </c>
      <c r="D108" s="5" t="s">
        <v>340</v>
      </c>
      <c r="E108" s="161">
        <v>24453</v>
      </c>
      <c r="F108" s="162">
        <f>'2026 Air Plant Program - V1'!$K$24</f>
        <v>0</v>
      </c>
      <c r="G108" s="162">
        <f>'2026 Air Plant Program - V1'!$K$24</f>
        <v>0</v>
      </c>
      <c r="H108" s="163">
        <f>'2026 Air Plant Program - V1'!$K$164</f>
        <v>0</v>
      </c>
      <c r="J108" s="162">
        <f>'2026 Air Plant Program - V1'!$N$24</f>
        <v>0</v>
      </c>
      <c r="K108" s="162">
        <f>'2026 Air Plant Program - V1'!$N$24</f>
        <v>0</v>
      </c>
      <c r="L108" s="163">
        <f>'2026 Air Plant Program - V1'!$N$164</f>
        <v>0</v>
      </c>
      <c r="N108" s="162">
        <f>'2026 Air Plant Program - V1'!$Q$24</f>
        <v>0</v>
      </c>
      <c r="O108" s="162">
        <f>'2026 Air Plant Program - V1'!$Q$24</f>
        <v>0</v>
      </c>
      <c r="P108" s="163">
        <f>'2026 Air Plant Program - V1'!$Q$164</f>
        <v>0</v>
      </c>
      <c r="R108" s="162">
        <f>'2026 Air Plant Program - V1'!$T$24</f>
        <v>0</v>
      </c>
      <c r="S108" s="162">
        <f>'2026 Air Plant Program - V1'!$T$24</f>
        <v>0</v>
      </c>
      <c r="T108" s="163">
        <f>'2026 Air Plant Program - V1'!$T$164</f>
        <v>0</v>
      </c>
      <c r="V108" s="162">
        <f>'2026 Air Plant Program - V1'!$W$24</f>
        <v>0</v>
      </c>
      <c r="W108" s="162">
        <f>'2026 Air Plant Program - V1'!$W$24</f>
        <v>0</v>
      </c>
      <c r="X108" s="163">
        <f>'2026 Air Plant Program - V1'!$W$164</f>
        <v>0</v>
      </c>
    </row>
    <row r="109" spans="3:24" x14ac:dyDescent="0.2">
      <c r="C109" s="128" t="s">
        <v>338</v>
      </c>
      <c r="D109" s="5" t="s">
        <v>342</v>
      </c>
      <c r="E109" s="161">
        <v>26706</v>
      </c>
      <c r="F109" s="162">
        <f>'2026 Air Plant Program - V1'!$K$24</f>
        <v>0</v>
      </c>
      <c r="G109" s="162">
        <f>'2026 Air Plant Program - V1'!$K$24</f>
        <v>0</v>
      </c>
      <c r="H109" s="163" t="str">
        <f>'2026 Air Plant Program - V1'!$K$165</f>
        <v>S/O</v>
      </c>
      <c r="J109" s="162">
        <f>'2026 Air Plant Program - V1'!$N$24</f>
        <v>0</v>
      </c>
      <c r="K109" s="162">
        <f>'2026 Air Plant Program - V1'!$N$24</f>
        <v>0</v>
      </c>
      <c r="L109" s="163" t="str">
        <f>'2026 Air Plant Program - V1'!$N$165</f>
        <v>S/O</v>
      </c>
      <c r="N109" s="162">
        <f>'2026 Air Plant Program - V1'!$Q$24</f>
        <v>0</v>
      </c>
      <c r="O109" s="162">
        <f>'2026 Air Plant Program - V1'!$Q$24</f>
        <v>0</v>
      </c>
      <c r="P109" s="163" t="str">
        <f>'2026 Air Plant Program - V1'!$Q$165</f>
        <v>S/O</v>
      </c>
      <c r="R109" s="162">
        <f>'2026 Air Plant Program - V1'!$T$24</f>
        <v>0</v>
      </c>
      <c r="S109" s="162">
        <f>'2026 Air Plant Program - V1'!$T$24</f>
        <v>0</v>
      </c>
      <c r="T109" s="163" t="str">
        <f>'2026 Air Plant Program - V1'!$T$165</f>
        <v>S/O</v>
      </c>
      <c r="V109" s="162">
        <f>'2026 Air Plant Program - V1'!$W$24</f>
        <v>0</v>
      </c>
      <c r="W109" s="162">
        <f>'2026 Air Plant Program - V1'!$W$24</f>
        <v>0</v>
      </c>
      <c r="X109" s="163" t="str">
        <f>'2026 Air Plant Program - V1'!$W$165</f>
        <v>S/O</v>
      </c>
    </row>
    <row r="110" spans="3:24" x14ac:dyDescent="0.2">
      <c r="C110" s="128" t="s">
        <v>338</v>
      </c>
      <c r="D110" s="5" t="s">
        <v>344</v>
      </c>
      <c r="E110" s="161">
        <v>20062</v>
      </c>
      <c r="F110" s="162">
        <f>'2026 Air Plant Program - V1'!$K$24</f>
        <v>0</v>
      </c>
      <c r="G110" s="162">
        <f>'2026 Air Plant Program - V1'!$K$24</f>
        <v>0</v>
      </c>
      <c r="H110" s="163" t="str">
        <f>'2026 Air Plant Program - V1'!$K$166</f>
        <v>S/O</v>
      </c>
      <c r="J110" s="162">
        <f>'2026 Air Plant Program - V1'!$N$24</f>
        <v>0</v>
      </c>
      <c r="K110" s="162">
        <f>'2026 Air Plant Program - V1'!$N$24</f>
        <v>0</v>
      </c>
      <c r="L110" s="163" t="str">
        <f>'2026 Air Plant Program - V1'!$N$166</f>
        <v>S/O</v>
      </c>
      <c r="N110" s="162">
        <f>'2026 Air Plant Program - V1'!$Q$24</f>
        <v>0</v>
      </c>
      <c r="O110" s="162">
        <f>'2026 Air Plant Program - V1'!$Q$24</f>
        <v>0</v>
      </c>
      <c r="P110" s="163" t="str">
        <f>'2026 Air Plant Program - V1'!$Q$166</f>
        <v>S/O</v>
      </c>
      <c r="R110" s="162">
        <f>'2026 Air Plant Program - V1'!$T$24</f>
        <v>0</v>
      </c>
      <c r="S110" s="162">
        <f>'2026 Air Plant Program - V1'!$T$24</f>
        <v>0</v>
      </c>
      <c r="T110" s="163" t="str">
        <f>'2026 Air Plant Program - V1'!$T$166</f>
        <v>S/O</v>
      </c>
      <c r="V110" s="162">
        <f>'2026 Air Plant Program - V1'!$W$24</f>
        <v>0</v>
      </c>
      <c r="W110" s="162">
        <f>'2026 Air Plant Program - V1'!$W$24</f>
        <v>0</v>
      </c>
      <c r="X110" s="163" t="str">
        <f>'2026 Air Plant Program - V1'!$W$166</f>
        <v>S/O</v>
      </c>
    </row>
    <row r="111" spans="3:24" x14ac:dyDescent="0.2">
      <c r="C111" s="1"/>
      <c r="D111" s="6"/>
    </row>
    <row r="112" spans="3:24" x14ac:dyDescent="0.2">
      <c r="C112" s="128"/>
      <c r="D112" s="6"/>
    </row>
    <row r="113" spans="3:4" x14ac:dyDescent="0.2">
      <c r="C113" s="1"/>
      <c r="D1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96CCE01FFC7D44869E27EFBA366F5E" ma:contentTypeVersion="0" ma:contentTypeDescription="Create a new document." ma:contentTypeScope="" ma:versionID="885982dba7376f6d8478c422e556fd9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84c390a07b92f3072bc78982b6f0c3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DE6484-3A39-479E-9E54-8C2BD711CAE3}">
  <ds:schemaRefs>
    <ds:schemaRef ds:uri="http://purl.org/dc/dcmitype/"/>
    <ds:schemaRef ds:uri="c07d245a-a97f-49c7-bbfe-5947ae7ed9b3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08AA3A9-1A31-4D77-94F5-9EA52AC6CD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7FE6F3-FD0E-4C37-AB7D-FE7BB41E2C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2026 Air Plant Program - V1</vt:lpstr>
      <vt:lpstr>Export Order - V1</vt:lpstr>
      <vt:lpstr>'2026 Air Plant Program - V1'!Print_Area</vt:lpstr>
      <vt:lpstr>'2026 Air Plant Program - V1'!Print_Titles</vt:lpstr>
      <vt:lpstr>Tags</vt:lpstr>
    </vt:vector>
  </TitlesOfParts>
  <Manager/>
  <Company>Growing Colors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GC 2013</dc:creator>
  <cp:keywords/>
  <dc:description/>
  <cp:lastModifiedBy>Jill Fite</cp:lastModifiedBy>
  <cp:revision/>
  <dcterms:created xsi:type="dcterms:W3CDTF">2002-05-06T15:39:37Z</dcterms:created>
  <dcterms:modified xsi:type="dcterms:W3CDTF">2026-01-07T14:57:51Z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0x0101002F96CCE01FFC7D44869E27EFBA366F5E</vt:lpwstr>
  </property>
  <property fmtid="{D5CDD505-2E9C-101B-9397-08002B2CF9AE}" pid="3" name="MediaServiceImageTags">
    <vt:lpwstr/>
  </property>
</Properties>
</file>