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02"/>
  <workbookPr codeName="ThisWorkbook"/>
  <mc:AlternateContent xmlns:mc="http://schemas.openxmlformats.org/markup-compatibility/2006">
    <mc:Choice Requires="x15">
      <x15ac:absPath xmlns:x15ac="http://schemas.microsoft.com/office/spreadsheetml/2010/11/ac" url="/Users/jillfite/Desktop/"/>
    </mc:Choice>
  </mc:AlternateContent>
  <xr:revisionPtr revIDLastSave="0" documentId="13_ncr:1_{EAE00E93-A683-A947-A8B9-9C30D198AA2B}" xr6:coauthVersionLast="47" xr6:coauthVersionMax="47" xr10:uidLastSave="{00000000-0000-0000-0000-000000000000}"/>
  <bookViews>
    <workbookView xWindow="0" yWindow="500" windowWidth="28800" windowHeight="15880" tabRatio="637" xr2:uid="{00000000-000D-0000-FFFF-FFFF00000000}"/>
  </bookViews>
  <sheets>
    <sheet name="2026 Holt Nurseries - V4" sheetId="1" r:id="rId1"/>
    <sheet name="Export Order - V2" sheetId="2" state="hidden" r:id="rId2"/>
  </sheets>
  <definedNames>
    <definedName name="_xlnm._FilterDatabase" localSheetId="0" hidden="1">'2026 Holt Nurseries - V4'!$AD$1:$AD$84</definedName>
    <definedName name="_xlnm._FilterDatabase" localSheetId="1" hidden="1">'Export Order - V2'!$D$1:$D$45</definedName>
    <definedName name="_xlnm.Print_Area" localSheetId="0">'2026 Holt Nurseries - V4'!$A$1:$X$84</definedName>
    <definedName name="_xlnm.Print_Titles" localSheetId="0">'2026 Holt Nurseries - V4'!$22:$22</definedName>
    <definedName name="Tags">'2026 Holt Nurseries - V4'!$AF$17:$AF$18</definedName>
    <definedName name="Z_2F410863_295B_49EE_8779_BE92BCE954DF_.wvu.Cols" localSheetId="0" hidden="1">'2026 Holt Nurseries - V4'!$AA:$AC,'2026 Holt Nurseries - V4'!#REF!</definedName>
    <definedName name="Z_2F410863_295B_49EE_8779_BE92BCE954DF_.wvu.FilterData" localSheetId="0" hidden="1">'2026 Holt Nurseries - V4'!$AD$1:$AD$78</definedName>
    <definedName name="Z_2F410863_295B_49EE_8779_BE92BCE954DF_.wvu.PrintArea" localSheetId="0" hidden="1">'2026 Holt Nurseries - V4'!$A$1:$AB$78</definedName>
    <definedName name="Z_2F410863_295B_49EE_8779_BE92BCE954DF_.wvu.PrintTitles" localSheetId="0" hidden="1">'2026 Holt Nurseries - V4'!$22:$24</definedName>
    <definedName name="Z_71F486F7_AC23_4012_92EA_60EEE621ADFF_.wvu.Cols" localSheetId="0" hidden="1">'2026 Holt Nurseries - V4'!$AA:$AC,'2026 Holt Nurseries - V4'!#REF!</definedName>
    <definedName name="Z_71F486F7_AC23_4012_92EA_60EEE621ADFF_.wvu.FilterData" localSheetId="0" hidden="1">'2026 Holt Nurseries - V4'!$AD$1:$AD$78</definedName>
    <definedName name="Z_71F486F7_AC23_4012_92EA_60EEE621ADFF_.wvu.PrintArea" localSheetId="0" hidden="1">'2026 Holt Nurseries - V4'!$A$1:$AB$78</definedName>
    <definedName name="Z_71F486F7_AC23_4012_92EA_60EEE621ADFF_.wvu.PrintTitles" localSheetId="0" hidden="1">'2026 Holt Nurseries - V4'!$22:$24</definedName>
    <definedName name="Z_F48A945A_E99E_4940_A554_1221E692694E_.wvu.FilterData" localSheetId="0" hidden="1">'2026 Holt Nurseries - V4'!$AD$1:$AD$78</definedName>
    <definedName name="Z_F48A945A_E99E_4940_A554_1221E692694E_.wvu.PrintArea" localSheetId="0" hidden="1">'2026 Holt Nurseries - V4'!$A$1:$AB$78</definedName>
    <definedName name="Z_F48A945A_E99E_4940_A554_1221E692694E_.wvu.PrintTitles" localSheetId="0" hidden="1">'2026 Holt Nurseries - V4'!$22:$24</definedName>
  </definedNames>
  <calcPr calcId="191028"/>
  <customWorkbookViews>
    <customWorkbookView name="  - Personal View" guid="{2F410863-295B-49EE-8779-BE92BCE954DF}" mergeInterval="0" personalView="1" maximized="1" windowWidth="1276" windowHeight="769" tabRatio="636" activeSheetId="1"/>
    <customWorkbookView name="Randy - Personal View" guid="{F48A945A-E99E-4940-A554-1221E692694E}" mergeInterval="0" personalView="1" maximized="1" xWindow="1" yWindow="1" windowWidth="1440" windowHeight="659" tabRatio="636" activeSheetId="2"/>
    <customWorkbookView name="Peter - Personal View" guid="{71F486F7-AC23-4012-92EA-60EEE621ADFF}" mergeInterval="0" personalView="1" maximized="1" xWindow="1" yWindow="1" windowWidth="1280" windowHeight="580" tabRatio="636" activeSheetId="1"/>
  </customWorkbookView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38" i="2" l="1"/>
  <c r="T38" i="2"/>
  <c r="P38" i="2"/>
  <c r="L38" i="2"/>
  <c r="H38" i="2"/>
  <c r="X37" i="2"/>
  <c r="T37" i="2"/>
  <c r="P37" i="2"/>
  <c r="L37" i="2"/>
  <c r="H37" i="2"/>
  <c r="W38" i="2"/>
  <c r="V38" i="2"/>
  <c r="S38" i="2"/>
  <c r="R38" i="2"/>
  <c r="O38" i="2"/>
  <c r="N38" i="2"/>
  <c r="K38" i="2"/>
  <c r="J38" i="2"/>
  <c r="G38" i="2"/>
  <c r="F38" i="2"/>
  <c r="B38" i="2"/>
  <c r="W37" i="2"/>
  <c r="V37" i="2"/>
  <c r="S37" i="2"/>
  <c r="R37" i="2"/>
  <c r="O37" i="2"/>
  <c r="N37" i="2"/>
  <c r="K37" i="2"/>
  <c r="J37" i="2"/>
  <c r="G37" i="2"/>
  <c r="F37" i="2"/>
  <c r="B37" i="2"/>
  <c r="X31" i="2"/>
  <c r="T31" i="2"/>
  <c r="P31" i="2"/>
  <c r="L31" i="2"/>
  <c r="H31" i="2"/>
  <c r="W31" i="2"/>
  <c r="V31" i="2"/>
  <c r="S31" i="2"/>
  <c r="R31" i="2"/>
  <c r="O31" i="2"/>
  <c r="N31" i="2"/>
  <c r="K31" i="2"/>
  <c r="J31" i="2"/>
  <c r="G31" i="2"/>
  <c r="F31" i="2"/>
  <c r="B31" i="2"/>
  <c r="X26" i="2"/>
  <c r="T26" i="2"/>
  <c r="P26" i="2"/>
  <c r="L26" i="2"/>
  <c r="H26" i="2"/>
  <c r="W26" i="2"/>
  <c r="V26" i="2"/>
  <c r="S26" i="2"/>
  <c r="R26" i="2"/>
  <c r="O26" i="2"/>
  <c r="N26" i="2"/>
  <c r="K26" i="2"/>
  <c r="J26" i="2"/>
  <c r="G26" i="2"/>
  <c r="F26" i="2"/>
  <c r="B26" i="2"/>
  <c r="X25" i="2"/>
  <c r="T25" i="2"/>
  <c r="P25" i="2"/>
  <c r="L25" i="2"/>
  <c r="H25" i="2"/>
  <c r="W25" i="2"/>
  <c r="V25" i="2"/>
  <c r="S25" i="2"/>
  <c r="R25" i="2"/>
  <c r="O25" i="2"/>
  <c r="N25" i="2"/>
  <c r="K25" i="2"/>
  <c r="J25" i="2"/>
  <c r="G25" i="2"/>
  <c r="F25" i="2"/>
  <c r="B25" i="2"/>
  <c r="AD74" i="1"/>
  <c r="AD72" i="1"/>
  <c r="AD66" i="1"/>
  <c r="AD61" i="1"/>
  <c r="AD60" i="1"/>
  <c r="X15" i="2"/>
  <c r="T15" i="2"/>
  <c r="P15" i="2"/>
  <c r="L15" i="2"/>
  <c r="H15" i="2"/>
  <c r="W15" i="2"/>
  <c r="V15" i="2"/>
  <c r="S15" i="2"/>
  <c r="R15" i="2"/>
  <c r="O15" i="2"/>
  <c r="N15" i="2"/>
  <c r="K15" i="2"/>
  <c r="J15" i="2"/>
  <c r="G15" i="2"/>
  <c r="F15" i="2"/>
  <c r="B15" i="2"/>
  <c r="AD42" i="1"/>
  <c r="X3" i="2"/>
  <c r="T3" i="2"/>
  <c r="P3" i="2"/>
  <c r="L3" i="2"/>
  <c r="H3" i="2"/>
  <c r="W3" i="2"/>
  <c r="V3" i="2"/>
  <c r="S3" i="2"/>
  <c r="R3" i="2"/>
  <c r="O3" i="2"/>
  <c r="N3" i="2"/>
  <c r="K3" i="2"/>
  <c r="J3" i="2"/>
  <c r="G3" i="2"/>
  <c r="F3" i="2"/>
  <c r="B3" i="2"/>
  <c r="AD30" i="1"/>
  <c r="X39" i="2"/>
  <c r="T39" i="2"/>
  <c r="P39" i="2"/>
  <c r="L39" i="2"/>
  <c r="H39" i="2"/>
  <c r="W39" i="2"/>
  <c r="V39" i="2"/>
  <c r="S39" i="2"/>
  <c r="R39" i="2"/>
  <c r="O39" i="2"/>
  <c r="N39" i="2"/>
  <c r="K39" i="2"/>
  <c r="J39" i="2"/>
  <c r="G39" i="2"/>
  <c r="F39" i="2"/>
  <c r="B39" i="2"/>
  <c r="AD77" i="1"/>
  <c r="X4" i="2"/>
  <c r="T4" i="2"/>
  <c r="P4" i="2"/>
  <c r="L4" i="2"/>
  <c r="H4" i="2"/>
  <c r="W4" i="2"/>
  <c r="V4" i="2"/>
  <c r="S4" i="2"/>
  <c r="R4" i="2"/>
  <c r="O4" i="2"/>
  <c r="N4" i="2"/>
  <c r="K4" i="2"/>
  <c r="J4" i="2"/>
  <c r="G4" i="2"/>
  <c r="F4" i="2"/>
  <c r="B4" i="2"/>
  <c r="AD31" i="1"/>
  <c r="X40" i="2"/>
  <c r="X36" i="2"/>
  <c r="X35" i="2"/>
  <c r="X34" i="2"/>
  <c r="X33" i="2"/>
  <c r="X32" i="2"/>
  <c r="X30" i="2"/>
  <c r="X29" i="2"/>
  <c r="X28" i="2"/>
  <c r="X27" i="2"/>
  <c r="X24" i="2"/>
  <c r="X23" i="2"/>
  <c r="X22" i="2"/>
  <c r="X21" i="2"/>
  <c r="X20" i="2"/>
  <c r="X19" i="2"/>
  <c r="X18" i="2"/>
  <c r="X17" i="2"/>
  <c r="X16" i="2"/>
  <c r="X14" i="2"/>
  <c r="X13" i="2"/>
  <c r="X12" i="2"/>
  <c r="X11" i="2"/>
  <c r="X10" i="2"/>
  <c r="X9" i="2"/>
  <c r="X8" i="2"/>
  <c r="X7" i="2"/>
  <c r="X6" i="2"/>
  <c r="X5" i="2"/>
  <c r="X2" i="2"/>
  <c r="T40" i="2"/>
  <c r="T36" i="2"/>
  <c r="T35" i="2"/>
  <c r="T34" i="2"/>
  <c r="T33" i="2"/>
  <c r="T32" i="2"/>
  <c r="T30" i="2"/>
  <c r="T29" i="2"/>
  <c r="T28" i="2"/>
  <c r="T27" i="2"/>
  <c r="T24" i="2"/>
  <c r="T23" i="2"/>
  <c r="T22" i="2"/>
  <c r="T21" i="2"/>
  <c r="T20" i="2"/>
  <c r="T19" i="2"/>
  <c r="T18" i="2"/>
  <c r="T17" i="2"/>
  <c r="T16" i="2"/>
  <c r="T14" i="2"/>
  <c r="T13" i="2"/>
  <c r="T12" i="2"/>
  <c r="T11" i="2"/>
  <c r="T10" i="2"/>
  <c r="T9" i="2"/>
  <c r="T8" i="2"/>
  <c r="T7" i="2"/>
  <c r="T6" i="2"/>
  <c r="T5" i="2"/>
  <c r="T2" i="2"/>
  <c r="P40" i="2"/>
  <c r="P36" i="2"/>
  <c r="P35" i="2"/>
  <c r="P34" i="2"/>
  <c r="P33" i="2"/>
  <c r="P32" i="2"/>
  <c r="P30" i="2"/>
  <c r="P29" i="2"/>
  <c r="P28" i="2"/>
  <c r="P27" i="2"/>
  <c r="P24" i="2"/>
  <c r="P23" i="2"/>
  <c r="P22" i="2"/>
  <c r="P21" i="2"/>
  <c r="P20" i="2"/>
  <c r="P19" i="2"/>
  <c r="P18" i="2"/>
  <c r="P17" i="2"/>
  <c r="P16" i="2"/>
  <c r="P14" i="2"/>
  <c r="P13" i="2"/>
  <c r="P12" i="2"/>
  <c r="P11" i="2"/>
  <c r="P10" i="2"/>
  <c r="P9" i="2"/>
  <c r="P8" i="2"/>
  <c r="P7" i="2"/>
  <c r="P6" i="2"/>
  <c r="P5" i="2"/>
  <c r="P2" i="2"/>
  <c r="L40" i="2"/>
  <c r="L36" i="2"/>
  <c r="L35" i="2"/>
  <c r="L34" i="2"/>
  <c r="L33" i="2"/>
  <c r="L32" i="2"/>
  <c r="L30" i="2"/>
  <c r="L29" i="2"/>
  <c r="L28" i="2"/>
  <c r="L27" i="2"/>
  <c r="L24" i="2"/>
  <c r="L23" i="2"/>
  <c r="L22" i="2"/>
  <c r="L21" i="2"/>
  <c r="L20" i="2"/>
  <c r="L19" i="2"/>
  <c r="L18" i="2"/>
  <c r="L17" i="2"/>
  <c r="L16" i="2"/>
  <c r="L14" i="2"/>
  <c r="L13" i="2"/>
  <c r="L12" i="2"/>
  <c r="L11" i="2"/>
  <c r="L10" i="2"/>
  <c r="L9" i="2"/>
  <c r="L8" i="2"/>
  <c r="L7" i="2"/>
  <c r="L6" i="2"/>
  <c r="L5" i="2"/>
  <c r="L2" i="2"/>
  <c r="H40" i="2"/>
  <c r="H36" i="2"/>
  <c r="H35" i="2"/>
  <c r="H34" i="2"/>
  <c r="H33" i="2"/>
  <c r="H32" i="2"/>
  <c r="H30" i="2"/>
  <c r="H29" i="2"/>
  <c r="H28" i="2"/>
  <c r="H27" i="2"/>
  <c r="H24" i="2"/>
  <c r="H23" i="2"/>
  <c r="H22" i="2"/>
  <c r="H21" i="2"/>
  <c r="H20" i="2"/>
  <c r="H19" i="2"/>
  <c r="H18" i="2"/>
  <c r="H17" i="2"/>
  <c r="H16" i="2"/>
  <c r="H14" i="2"/>
  <c r="H13" i="2"/>
  <c r="H12" i="2"/>
  <c r="H11" i="2"/>
  <c r="H10" i="2"/>
  <c r="H9" i="2"/>
  <c r="H8" i="2"/>
  <c r="H7" i="2"/>
  <c r="H6" i="2"/>
  <c r="H5" i="2"/>
  <c r="H2" i="2"/>
  <c r="W40" i="2"/>
  <c r="W36" i="2"/>
  <c r="W35" i="2"/>
  <c r="W34" i="2"/>
  <c r="W33" i="2"/>
  <c r="W32" i="2"/>
  <c r="W30" i="2"/>
  <c r="W29" i="2"/>
  <c r="W28" i="2"/>
  <c r="W27" i="2"/>
  <c r="W24" i="2"/>
  <c r="W23" i="2"/>
  <c r="W22" i="2"/>
  <c r="W21" i="2"/>
  <c r="W20" i="2"/>
  <c r="W19" i="2"/>
  <c r="W18" i="2"/>
  <c r="W17" i="2"/>
  <c r="W16" i="2"/>
  <c r="W14" i="2"/>
  <c r="W13" i="2"/>
  <c r="W12" i="2"/>
  <c r="W11" i="2"/>
  <c r="W10" i="2"/>
  <c r="W9" i="2"/>
  <c r="W8" i="2"/>
  <c r="W7" i="2"/>
  <c r="W6" i="2"/>
  <c r="W5" i="2"/>
  <c r="W2" i="2"/>
  <c r="V40" i="2"/>
  <c r="V36" i="2"/>
  <c r="V35" i="2"/>
  <c r="V34" i="2"/>
  <c r="V33" i="2"/>
  <c r="V32" i="2"/>
  <c r="V30" i="2"/>
  <c r="V29" i="2"/>
  <c r="V28" i="2"/>
  <c r="V27" i="2"/>
  <c r="V24" i="2"/>
  <c r="V23" i="2"/>
  <c r="V22" i="2"/>
  <c r="V21" i="2"/>
  <c r="V20" i="2"/>
  <c r="V19" i="2"/>
  <c r="V18" i="2"/>
  <c r="V17" i="2"/>
  <c r="V16" i="2"/>
  <c r="V14" i="2"/>
  <c r="V13" i="2"/>
  <c r="V12" i="2"/>
  <c r="V11" i="2"/>
  <c r="V10" i="2"/>
  <c r="V9" i="2"/>
  <c r="V8" i="2"/>
  <c r="V7" i="2"/>
  <c r="V6" i="2"/>
  <c r="V5" i="2"/>
  <c r="V2" i="2"/>
  <c r="S40" i="2"/>
  <c r="S36" i="2"/>
  <c r="S35" i="2"/>
  <c r="S34" i="2"/>
  <c r="S33" i="2"/>
  <c r="S32" i="2"/>
  <c r="S30" i="2"/>
  <c r="S29" i="2"/>
  <c r="S28" i="2"/>
  <c r="S27" i="2"/>
  <c r="S24" i="2"/>
  <c r="S23" i="2"/>
  <c r="S22" i="2"/>
  <c r="S21" i="2"/>
  <c r="S20" i="2"/>
  <c r="S19" i="2"/>
  <c r="S18" i="2"/>
  <c r="S17" i="2"/>
  <c r="S16" i="2"/>
  <c r="S14" i="2"/>
  <c r="S13" i="2"/>
  <c r="S12" i="2"/>
  <c r="S11" i="2"/>
  <c r="S10" i="2"/>
  <c r="S9" i="2"/>
  <c r="S8" i="2"/>
  <c r="S7" i="2"/>
  <c r="S6" i="2"/>
  <c r="S5" i="2"/>
  <c r="S2" i="2"/>
  <c r="R40" i="2"/>
  <c r="R36" i="2"/>
  <c r="R35" i="2"/>
  <c r="R34" i="2"/>
  <c r="R33" i="2"/>
  <c r="R32" i="2"/>
  <c r="R30" i="2"/>
  <c r="R29" i="2"/>
  <c r="R28" i="2"/>
  <c r="R27" i="2"/>
  <c r="R24" i="2"/>
  <c r="R23" i="2"/>
  <c r="R22" i="2"/>
  <c r="R21" i="2"/>
  <c r="R20" i="2"/>
  <c r="R19" i="2"/>
  <c r="R18" i="2"/>
  <c r="R17" i="2"/>
  <c r="R16" i="2"/>
  <c r="R14" i="2"/>
  <c r="R13" i="2"/>
  <c r="R12" i="2"/>
  <c r="R11" i="2"/>
  <c r="R10" i="2"/>
  <c r="R9" i="2"/>
  <c r="R8" i="2"/>
  <c r="R7" i="2"/>
  <c r="R6" i="2"/>
  <c r="R5" i="2"/>
  <c r="R2" i="2"/>
  <c r="O40" i="2"/>
  <c r="O36" i="2"/>
  <c r="O35" i="2"/>
  <c r="O34" i="2"/>
  <c r="O33" i="2"/>
  <c r="O32" i="2"/>
  <c r="O30" i="2"/>
  <c r="O29" i="2"/>
  <c r="O28" i="2"/>
  <c r="O27" i="2"/>
  <c r="O24" i="2"/>
  <c r="O23" i="2"/>
  <c r="O22" i="2"/>
  <c r="O21" i="2"/>
  <c r="O20" i="2"/>
  <c r="O19" i="2"/>
  <c r="O18" i="2"/>
  <c r="O17" i="2"/>
  <c r="O16" i="2"/>
  <c r="O14" i="2"/>
  <c r="O13" i="2"/>
  <c r="O12" i="2"/>
  <c r="O11" i="2"/>
  <c r="O10" i="2"/>
  <c r="O9" i="2"/>
  <c r="O8" i="2"/>
  <c r="O7" i="2"/>
  <c r="O6" i="2"/>
  <c r="O5" i="2"/>
  <c r="O2" i="2"/>
  <c r="N40" i="2"/>
  <c r="N36" i="2"/>
  <c r="N35" i="2"/>
  <c r="N34" i="2"/>
  <c r="N33" i="2"/>
  <c r="N32" i="2"/>
  <c r="N30" i="2"/>
  <c r="N29" i="2"/>
  <c r="N28" i="2"/>
  <c r="N27" i="2"/>
  <c r="N24" i="2"/>
  <c r="N23" i="2"/>
  <c r="N22" i="2"/>
  <c r="N21" i="2"/>
  <c r="N20" i="2"/>
  <c r="N19" i="2"/>
  <c r="N18" i="2"/>
  <c r="N17" i="2"/>
  <c r="N16" i="2"/>
  <c r="N14" i="2"/>
  <c r="N13" i="2"/>
  <c r="N12" i="2"/>
  <c r="N11" i="2"/>
  <c r="N10" i="2"/>
  <c r="N9" i="2"/>
  <c r="N8" i="2"/>
  <c r="N7" i="2"/>
  <c r="N6" i="2"/>
  <c r="N5" i="2"/>
  <c r="N2" i="2"/>
  <c r="K40" i="2"/>
  <c r="K36" i="2"/>
  <c r="K35" i="2"/>
  <c r="K34" i="2"/>
  <c r="K33" i="2"/>
  <c r="K32" i="2"/>
  <c r="K30" i="2"/>
  <c r="K29" i="2"/>
  <c r="K28" i="2"/>
  <c r="K27" i="2"/>
  <c r="K24" i="2"/>
  <c r="K23" i="2"/>
  <c r="K22" i="2"/>
  <c r="K21" i="2"/>
  <c r="K20" i="2"/>
  <c r="K19" i="2"/>
  <c r="K18" i="2"/>
  <c r="K17" i="2"/>
  <c r="K16" i="2"/>
  <c r="K14" i="2"/>
  <c r="K13" i="2"/>
  <c r="K12" i="2"/>
  <c r="K11" i="2"/>
  <c r="K10" i="2"/>
  <c r="K9" i="2"/>
  <c r="K8" i="2"/>
  <c r="K7" i="2"/>
  <c r="K6" i="2"/>
  <c r="K5" i="2"/>
  <c r="K2" i="2"/>
  <c r="J40" i="2"/>
  <c r="J36" i="2"/>
  <c r="J35" i="2"/>
  <c r="J34" i="2"/>
  <c r="J33" i="2"/>
  <c r="J32" i="2"/>
  <c r="J30" i="2"/>
  <c r="J29" i="2"/>
  <c r="J28" i="2"/>
  <c r="J27" i="2"/>
  <c r="J24" i="2"/>
  <c r="J23" i="2"/>
  <c r="J22" i="2"/>
  <c r="J21" i="2"/>
  <c r="J20" i="2"/>
  <c r="J19" i="2"/>
  <c r="J18" i="2"/>
  <c r="J17" i="2"/>
  <c r="J16" i="2"/>
  <c r="J14" i="2"/>
  <c r="J13" i="2"/>
  <c r="J12" i="2"/>
  <c r="J11" i="2"/>
  <c r="J10" i="2"/>
  <c r="J9" i="2"/>
  <c r="J8" i="2"/>
  <c r="J7" i="2"/>
  <c r="J6" i="2"/>
  <c r="J5" i="2"/>
  <c r="J2" i="2"/>
  <c r="B40" i="2"/>
  <c r="B36" i="2"/>
  <c r="B35" i="2"/>
  <c r="B34" i="2"/>
  <c r="B33" i="2"/>
  <c r="B32" i="2"/>
  <c r="B30" i="2"/>
  <c r="B29" i="2"/>
  <c r="B28" i="2"/>
  <c r="B27" i="2"/>
  <c r="B24" i="2"/>
  <c r="B23" i="2"/>
  <c r="B22" i="2"/>
  <c r="B21" i="2"/>
  <c r="B20" i="2"/>
  <c r="B19" i="2"/>
  <c r="B18" i="2"/>
  <c r="B17" i="2"/>
  <c r="B16" i="2"/>
  <c r="B14" i="2"/>
  <c r="B13" i="2"/>
  <c r="B12" i="2"/>
  <c r="B11" i="2"/>
  <c r="B10" i="2"/>
  <c r="B9" i="2"/>
  <c r="B8" i="2"/>
  <c r="B7" i="2"/>
  <c r="B6" i="2"/>
  <c r="B5" i="2"/>
  <c r="B2" i="2"/>
  <c r="G40" i="2"/>
  <c r="G36" i="2"/>
  <c r="G35" i="2"/>
  <c r="G34" i="2"/>
  <c r="G33" i="2"/>
  <c r="G32" i="2"/>
  <c r="G30" i="2"/>
  <c r="G29" i="2"/>
  <c r="G28" i="2"/>
  <c r="G27" i="2"/>
  <c r="G24" i="2"/>
  <c r="G23" i="2"/>
  <c r="G22" i="2"/>
  <c r="G21" i="2"/>
  <c r="G20" i="2"/>
  <c r="G19" i="2"/>
  <c r="G18" i="2"/>
  <c r="G17" i="2"/>
  <c r="G16" i="2"/>
  <c r="G14" i="2"/>
  <c r="G13" i="2"/>
  <c r="G12" i="2"/>
  <c r="G11" i="2"/>
  <c r="G10" i="2"/>
  <c r="G9" i="2"/>
  <c r="G8" i="2"/>
  <c r="G7" i="2"/>
  <c r="G6" i="2"/>
  <c r="G5" i="2"/>
  <c r="G2" i="2"/>
  <c r="F40" i="2"/>
  <c r="F36" i="2"/>
  <c r="F35" i="2"/>
  <c r="F34" i="2"/>
  <c r="F33" i="2"/>
  <c r="F32" i="2"/>
  <c r="F30" i="2"/>
  <c r="F29" i="2"/>
  <c r="F28" i="2"/>
  <c r="F27" i="2"/>
  <c r="F24" i="2"/>
  <c r="F23" i="2"/>
  <c r="F22" i="2"/>
  <c r="F21" i="2"/>
  <c r="F20" i="2"/>
  <c r="F19" i="2"/>
  <c r="F18" i="2"/>
  <c r="F17" i="2"/>
  <c r="F16" i="2"/>
  <c r="F14" i="2"/>
  <c r="F13" i="2"/>
  <c r="F12" i="2"/>
  <c r="F11" i="2"/>
  <c r="F10" i="2"/>
  <c r="F9" i="2"/>
  <c r="F8" i="2"/>
  <c r="F7" i="2"/>
  <c r="F6" i="2"/>
  <c r="F5" i="2"/>
  <c r="F2" i="2"/>
  <c r="X56" i="1" l="1"/>
  <c r="U56" i="1"/>
  <c r="R56" i="1"/>
  <c r="O56" i="1"/>
  <c r="L56" i="1"/>
  <c r="X55" i="1"/>
  <c r="U55" i="1"/>
  <c r="R55" i="1"/>
  <c r="O55" i="1"/>
  <c r="L55" i="1"/>
  <c r="X54" i="1"/>
  <c r="U54" i="1"/>
  <c r="R54" i="1"/>
  <c r="O54" i="1"/>
  <c r="L54" i="1"/>
  <c r="X53" i="1"/>
  <c r="U53" i="1"/>
  <c r="R53" i="1"/>
  <c r="O53" i="1"/>
  <c r="L53" i="1"/>
  <c r="AD45" i="1"/>
  <c r="W79" i="1"/>
  <c r="T79" i="1"/>
  <c r="Q79" i="1"/>
  <c r="N79" i="1"/>
  <c r="K79" i="1"/>
  <c r="AD64" i="1"/>
  <c r="AD39" i="1"/>
  <c r="AD38" i="1"/>
  <c r="AD54" i="1" l="1"/>
  <c r="X79" i="1"/>
  <c r="U79" i="1"/>
  <c r="R79" i="1"/>
  <c r="AD55" i="1"/>
  <c r="AD56" i="1"/>
  <c r="O79" i="1"/>
  <c r="L79" i="1"/>
  <c r="AD53" i="1"/>
  <c r="AD41" i="1"/>
  <c r="AD40" i="1"/>
  <c r="AD69" i="1"/>
  <c r="AD52" i="1" l="1"/>
  <c r="AD65" i="1"/>
  <c r="AD78" i="1"/>
  <c r="AD71" i="1"/>
  <c r="AD63" i="1"/>
  <c r="AD67" i="1"/>
  <c r="AD68" i="1"/>
  <c r="AD70" i="1"/>
  <c r="AD36" i="1"/>
  <c r="AD49" i="1"/>
  <c r="AD35" i="1"/>
  <c r="AD76" i="1" l="1"/>
  <c r="AD73" i="1"/>
  <c r="AD34" i="1"/>
  <c r="AD46" i="1"/>
  <c r="AD43" i="1" s="1"/>
  <c r="AD33" i="1"/>
  <c r="AD28" i="1" l="1"/>
  <c r="AD32" i="1"/>
  <c r="AD50" i="1"/>
  <c r="AD48" i="1" s="1"/>
  <c r="AD62" i="1"/>
  <c r="AD47" i="1"/>
  <c r="AD44" i="1" s="1"/>
  <c r="AD37" i="1"/>
  <c r="AD29" i="1" l="1"/>
  <c r="AD26" i="1" s="1"/>
  <c r="AD59" i="1"/>
  <c r="AD57" i="1"/>
  <c r="AD27" i="1"/>
  <c r="AD58" i="1" l="1"/>
  <c r="AD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</author>
  </authors>
  <commentList>
    <comment ref="K22" authorId="0" shapeId="0" xr:uid="{00000000-0006-0000-0000-000001000000}">
      <text>
        <r>
          <rPr>
            <sz val="9"/>
            <color rgb="FF000000"/>
            <rFont val="Calibri"/>
            <family val="2"/>
          </rPr>
          <t xml:space="preserve">Fill in Ship 
</t>
        </r>
        <r>
          <rPr>
            <sz val="9"/>
            <color rgb="FF000000"/>
            <rFont val="Calibri"/>
            <family val="2"/>
          </rPr>
          <t>Date</t>
        </r>
      </text>
    </comment>
    <comment ref="N22" authorId="0" shapeId="0" xr:uid="{00000000-0006-0000-0000-000002000000}">
      <text>
        <r>
          <rPr>
            <sz val="9"/>
            <color rgb="FF000000"/>
            <rFont val="Calibri"/>
            <family val="2"/>
          </rPr>
          <t xml:space="preserve">Fill in Ship 
</t>
        </r>
        <r>
          <rPr>
            <sz val="9"/>
            <color rgb="FF000000"/>
            <rFont val="Calibri"/>
            <family val="2"/>
          </rPr>
          <t>Date</t>
        </r>
      </text>
    </comment>
    <comment ref="Q22" authorId="0" shapeId="0" xr:uid="{00000000-0006-0000-0000-000003000000}">
      <text>
        <r>
          <rPr>
            <sz val="9"/>
            <color rgb="FF000000"/>
            <rFont val="Calibri"/>
            <family val="2"/>
          </rPr>
          <t xml:space="preserve">Fill in Ship 
</t>
        </r>
        <r>
          <rPr>
            <sz val="9"/>
            <color rgb="FF000000"/>
            <rFont val="Calibri"/>
            <family val="2"/>
          </rPr>
          <t>Date</t>
        </r>
      </text>
    </comment>
    <comment ref="T22" authorId="0" shapeId="0" xr:uid="{00000000-0006-0000-0000-000004000000}">
      <text>
        <r>
          <rPr>
            <sz val="9"/>
            <color rgb="FF000000"/>
            <rFont val="Calibri"/>
            <family val="2"/>
          </rPr>
          <t xml:space="preserve">Fill in Ship 
</t>
        </r>
        <r>
          <rPr>
            <sz val="9"/>
            <color rgb="FF000000"/>
            <rFont val="Calibri"/>
            <family val="2"/>
          </rPr>
          <t>Date</t>
        </r>
      </text>
    </comment>
    <comment ref="W22" authorId="0" shapeId="0" xr:uid="{00000000-0006-0000-0000-000005000000}">
      <text>
        <r>
          <rPr>
            <sz val="9"/>
            <color rgb="FF000000"/>
            <rFont val="Calibri"/>
            <family val="2"/>
          </rPr>
          <t xml:space="preserve">Fill in Ship 
</t>
        </r>
        <r>
          <rPr>
            <sz val="9"/>
            <color rgb="FF000000"/>
            <rFont val="Calibri"/>
            <family val="2"/>
          </rPr>
          <t>Date</t>
        </r>
      </text>
    </comment>
    <comment ref="Z22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Fill in Ship Date
</t>
        </r>
      </text>
    </comment>
  </commentList>
</comments>
</file>

<file path=xl/sharedStrings.xml><?xml version="1.0" encoding="utf-8"?>
<sst xmlns="http://schemas.openxmlformats.org/spreadsheetml/2006/main" count="368" uniqueCount="179">
  <si>
    <t>9725 Hemingway Ave. S.</t>
  </si>
  <si>
    <t>Cottage Grove, MN  55016</t>
  </si>
  <si>
    <t>Phone:  651-646-0881</t>
  </si>
  <si>
    <t>Email:  info@gardenworldinc.com</t>
  </si>
  <si>
    <t>Fax:  651-646-9569</t>
  </si>
  <si>
    <t>Website:  www.growingcolors.com</t>
  </si>
  <si>
    <t>Toll Free:  1-800-839-2851</t>
  </si>
  <si>
    <r>
      <t xml:space="preserve">           </t>
    </r>
    <r>
      <rPr>
        <u/>
        <sz val="9"/>
        <rFont val="Geneva"/>
        <family val="2"/>
      </rPr>
      <t>Bill To:</t>
    </r>
  </si>
  <si>
    <r>
      <t xml:space="preserve">    </t>
    </r>
    <r>
      <rPr>
        <u/>
        <sz val="9"/>
        <rFont val="Geneva"/>
        <family val="2"/>
      </rPr>
      <t>Ship To:</t>
    </r>
  </si>
  <si>
    <t xml:space="preserve">                    Customer</t>
  </si>
  <si>
    <t xml:space="preserve">   Customer</t>
  </si>
  <si>
    <t xml:space="preserve">                    Street Address</t>
  </si>
  <si>
    <t xml:space="preserve">   Street Address</t>
  </si>
  <si>
    <t xml:space="preserve">                    City</t>
  </si>
  <si>
    <t xml:space="preserve">   City</t>
  </si>
  <si>
    <t xml:space="preserve">                    State</t>
  </si>
  <si>
    <t xml:space="preserve">Zip: </t>
  </si>
  <si>
    <t xml:space="preserve">   State</t>
  </si>
  <si>
    <t>Zip:</t>
  </si>
  <si>
    <t xml:space="preserve">                    Telephone</t>
  </si>
  <si>
    <t xml:space="preserve">   Telephone</t>
  </si>
  <si>
    <t xml:space="preserve">                    Fax Number</t>
  </si>
  <si>
    <t xml:space="preserve">   Fax Number</t>
  </si>
  <si>
    <t xml:space="preserve">                    Email Address</t>
  </si>
  <si>
    <t xml:space="preserve">   Email Address</t>
  </si>
  <si>
    <t xml:space="preserve">                    Contact Name</t>
  </si>
  <si>
    <t xml:space="preserve">   Contact Name</t>
  </si>
  <si>
    <t>Order Date</t>
  </si>
  <si>
    <t>Subs</t>
  </si>
  <si>
    <t>FOB</t>
  </si>
  <si>
    <t>Tags</t>
  </si>
  <si>
    <t>Terms</t>
  </si>
  <si>
    <t>Cust PO</t>
  </si>
  <si>
    <t>Salesperson</t>
  </si>
  <si>
    <t>Notes</t>
  </si>
  <si>
    <t>YES</t>
  </si>
  <si>
    <t>Net 30</t>
  </si>
  <si>
    <t>Ship Date</t>
  </si>
  <si>
    <t>Item</t>
  </si>
  <si>
    <t>Qty</t>
  </si>
  <si>
    <t>Description</t>
  </si>
  <si>
    <t>Number</t>
  </si>
  <si>
    <t>COMMENTS</t>
  </si>
  <si>
    <t>Total</t>
  </si>
  <si>
    <t>Size</t>
  </si>
  <si>
    <t>Price</t>
  </si>
  <si>
    <t>Units</t>
  </si>
  <si>
    <t>FOLIAGE  and EXOTICS</t>
  </si>
  <si>
    <t>FL</t>
  </si>
  <si>
    <t>2 TRAY ORDER MINIMUM (MIX &amp; MATCH in units of 2)</t>
  </si>
  <si>
    <t>Generic plant tags available for $.05 each</t>
  </si>
  <si>
    <t>1" pot</t>
  </si>
  <si>
    <t>Fairy Pot Succulent Mix</t>
  </si>
  <si>
    <t>Stunning String Mix</t>
  </si>
  <si>
    <t>Variegated String of Hearts</t>
  </si>
  <si>
    <t>Succulent Mix</t>
  </si>
  <si>
    <t>Echeveria Mix</t>
  </si>
  <si>
    <t>Echeveria Premium Mix</t>
  </si>
  <si>
    <t>Haworthia Mix</t>
  </si>
  <si>
    <t>2" pot</t>
  </si>
  <si>
    <t>1" Pots</t>
  </si>
  <si>
    <t>2" Pots</t>
  </si>
  <si>
    <t>3" Pots</t>
  </si>
  <si>
    <t>3" pot</t>
  </si>
  <si>
    <t>4" Pots</t>
  </si>
  <si>
    <t>4" pot</t>
  </si>
  <si>
    <t>Colorful Foliage Mix</t>
  </si>
  <si>
    <t>Premium Foliage Mix</t>
  </si>
  <si>
    <t>Fern Mix</t>
  </si>
  <si>
    <t>Moss Mix</t>
  </si>
  <si>
    <t>Pre-Bonsai Mix</t>
  </si>
  <si>
    <t>Carnivorous Mix</t>
  </si>
  <si>
    <t>Sarracenia Mix</t>
  </si>
  <si>
    <t>pack 60</t>
  </si>
  <si>
    <t>pack 45</t>
  </si>
  <si>
    <t>pack 25</t>
  </si>
  <si>
    <t>pack 15</t>
  </si>
  <si>
    <r>
      <rPr>
        <b/>
        <sz val="9"/>
        <color rgb="FF4B3B4B"/>
        <rFont val="Calibri"/>
        <family val="2"/>
      </rPr>
      <t xml:space="preserve">
All mixes are shipped as Grower's Choice assortments</t>
    </r>
    <r>
      <rPr>
        <sz val="8"/>
        <rFont val="Calibri"/>
        <family val="2"/>
      </rPr>
      <t xml:space="preserve">
</t>
    </r>
  </si>
  <si>
    <t>Tradescantia Nanouk</t>
  </si>
  <si>
    <t>Rhipsalis Mix</t>
  </si>
  <si>
    <t>One Tray</t>
  </si>
  <si>
    <t>per Pot</t>
  </si>
  <si>
    <t>Unit Size</t>
  </si>
  <si>
    <t>NO</t>
  </si>
  <si>
    <t>SUCCULENTS and CACTI</t>
  </si>
  <si>
    <t>PRICES ARE SUBJECT TO CHANGE</t>
  </si>
  <si>
    <t>pack 24</t>
  </si>
  <si>
    <t>HNFaPot1</t>
  </si>
  <si>
    <t>HNStuStM2</t>
  </si>
  <si>
    <t>HNVaStH2</t>
  </si>
  <si>
    <t>HNSucM2</t>
  </si>
  <si>
    <t>HNEchM2</t>
  </si>
  <si>
    <t>HNEchPM2</t>
  </si>
  <si>
    <t>HNHawM2</t>
  </si>
  <si>
    <t>HNCacM2</t>
  </si>
  <si>
    <t>HNOpuM2</t>
  </si>
  <si>
    <t>HNHoyM2</t>
  </si>
  <si>
    <t>HNSucM3</t>
  </si>
  <si>
    <t>HNEchM3</t>
  </si>
  <si>
    <t>HNSucM4</t>
  </si>
  <si>
    <t>HNEchM4</t>
  </si>
  <si>
    <t>HNColFoM2</t>
  </si>
  <si>
    <t>HNPreFoM2</t>
  </si>
  <si>
    <t>HNPepM2</t>
  </si>
  <si>
    <t>HNTraNa2</t>
  </si>
  <si>
    <t>HNFerM2</t>
  </si>
  <si>
    <t>HNMosM2</t>
  </si>
  <si>
    <t>HNRhiM2</t>
  </si>
  <si>
    <t>HNPBonM2</t>
  </si>
  <si>
    <t>HNCarM2</t>
  </si>
  <si>
    <t>HNSarM3</t>
  </si>
  <si>
    <t>HNPatFrM4</t>
  </si>
  <si>
    <r>
      <t xml:space="preserve">Cactus Mix </t>
    </r>
    <r>
      <rPr>
        <b/>
        <sz val="7"/>
        <color rgb="FF750030"/>
        <rFont val="Calibri"/>
        <family val="2"/>
      </rPr>
      <t>- Must ship with 20 tray order</t>
    </r>
  </si>
  <si>
    <r>
      <t>Opuntia Mix  -</t>
    </r>
    <r>
      <rPr>
        <b/>
        <sz val="7"/>
        <color rgb="FF750030"/>
        <rFont val="Calibri"/>
        <family val="2"/>
      </rPr>
      <t xml:space="preserve"> Must ship with 20 tray order</t>
    </r>
  </si>
  <si>
    <r>
      <t xml:space="preserve">Patio Fruit Mix </t>
    </r>
    <r>
      <rPr>
        <b/>
        <sz val="7"/>
        <color rgb="FF750030"/>
        <rFont val="Calibri"/>
        <family val="2"/>
      </rPr>
      <t>- Must ship with 20 tray order</t>
    </r>
  </si>
  <si>
    <t>20+  TRAYS WILL SHIP FEDEX FREIGHT</t>
  </si>
  <si>
    <t xml:space="preserve">Hoya Mix </t>
  </si>
  <si>
    <t>Portulacaria Variegated</t>
  </si>
  <si>
    <t xml:space="preserve">Peperomia Mix </t>
  </si>
  <si>
    <t>HNPorVa2</t>
  </si>
  <si>
    <t>Tray</t>
  </si>
  <si>
    <t xml:space="preserve">Tillandsia Regular Ionantha </t>
  </si>
  <si>
    <t>1.5-2"</t>
  </si>
  <si>
    <t>Tillandsia Standard</t>
  </si>
  <si>
    <t>HNTilStd</t>
  </si>
  <si>
    <t>Tillandsia Jumbo/Premium Mix</t>
  </si>
  <si>
    <t>Tillandsia Xerographica</t>
  </si>
  <si>
    <t>4-7"</t>
  </si>
  <si>
    <t>HNXero</t>
  </si>
  <si>
    <t>Tillandsia - NEW</t>
  </si>
  <si>
    <t>N/A</t>
  </si>
  <si>
    <t>Each</t>
  </si>
  <si>
    <t>Please allow 1-2 weeks lead time</t>
  </si>
  <si>
    <t>Customer ID</t>
  </si>
  <si>
    <t>Customer PO Number</t>
  </si>
  <si>
    <t>Product ID</t>
  </si>
  <si>
    <t>Internal ID</t>
  </si>
  <si>
    <t>Requested Ship Date</t>
  </si>
  <si>
    <t>Order Qty</t>
  </si>
  <si>
    <t>Order Number</t>
  </si>
  <si>
    <t>Cactus Mix</t>
  </si>
  <si>
    <t>Opuntia Mix</t>
  </si>
  <si>
    <t>Patio Fruit Mix</t>
  </si>
  <si>
    <t>HNTilIon</t>
  </si>
  <si>
    <t>HNTilJP</t>
  </si>
  <si>
    <t>S/O</t>
  </si>
  <si>
    <r>
      <t xml:space="preserve">Sempervivum </t>
    </r>
    <r>
      <rPr>
        <b/>
        <sz val="8"/>
        <color rgb="FF005077"/>
        <rFont val="Calibri"/>
        <family val="2"/>
      </rPr>
      <t>- NEW</t>
    </r>
  </si>
  <si>
    <t>HNSempM2</t>
  </si>
  <si>
    <t xml:space="preserve">Sempervivum </t>
  </si>
  <si>
    <t>Procumbans 'Nana'</t>
  </si>
  <si>
    <t>HNProNana4</t>
  </si>
  <si>
    <r>
      <t>Procumbans 'Nana' -</t>
    </r>
    <r>
      <rPr>
        <b/>
        <sz val="8"/>
        <color rgb="FF005077"/>
        <rFont val="Calibri"/>
        <family val="2"/>
      </rPr>
      <t xml:space="preserve"> NEW</t>
    </r>
  </si>
  <si>
    <t>HNPortVa2</t>
  </si>
  <si>
    <t>2025 - 2026 TERRARIUM PLANTS by Holt Nurseries                                                                                           www.growingcolors.com</t>
  </si>
  <si>
    <r>
      <t xml:space="preserve">Sedum Mix </t>
    </r>
    <r>
      <rPr>
        <b/>
        <sz val="8"/>
        <color rgb="FF005077"/>
        <rFont val="Calibri"/>
        <family val="2"/>
      </rPr>
      <t>- NEW</t>
    </r>
  </si>
  <si>
    <t>HNSedM2</t>
  </si>
  <si>
    <t>Sedum Mix</t>
  </si>
  <si>
    <t>Max Pack 'Dry Pack'</t>
  </si>
  <si>
    <t>HNMaxDry2</t>
  </si>
  <si>
    <r>
      <t>Max Pack 'Dry Pack'</t>
    </r>
    <r>
      <rPr>
        <b/>
        <sz val="8"/>
        <color rgb="FF005077"/>
        <rFont val="Calibri"/>
        <family val="2"/>
      </rPr>
      <t xml:space="preserve"> - NEW</t>
    </r>
  </si>
  <si>
    <t xml:space="preserve">   includes Succulents, Echeveria, Cactus, &amp; Haworthia</t>
  </si>
  <si>
    <t>pack 90</t>
  </si>
  <si>
    <t>HNCalM2</t>
  </si>
  <si>
    <r>
      <t xml:space="preserve">Calathea Mix </t>
    </r>
    <r>
      <rPr>
        <b/>
        <sz val="8"/>
        <color rgb="FF005077"/>
        <rFont val="Calibri"/>
        <family val="2"/>
      </rPr>
      <t>- NEW</t>
    </r>
  </si>
  <si>
    <r>
      <t>Dessert Rose -</t>
    </r>
    <r>
      <rPr>
        <b/>
        <sz val="8"/>
        <color rgb="FF005077"/>
        <rFont val="Calibri"/>
        <family val="2"/>
      </rPr>
      <t xml:space="preserve"> NEW</t>
    </r>
  </si>
  <si>
    <t>HNDesRo2</t>
  </si>
  <si>
    <r>
      <t>Tradescantia Mix -</t>
    </r>
    <r>
      <rPr>
        <b/>
        <sz val="8"/>
        <color rgb="FF005077"/>
        <rFont val="Calibri"/>
        <family val="2"/>
      </rPr>
      <t xml:space="preserve"> NEW</t>
    </r>
  </si>
  <si>
    <t>HNTraM2</t>
  </si>
  <si>
    <r>
      <t>Max Pack'</t>
    </r>
    <r>
      <rPr>
        <b/>
        <sz val="8"/>
        <color rgb="FF005077"/>
        <rFont val="Calibri"/>
        <family val="2"/>
      </rPr>
      <t xml:space="preserve"> - NEW</t>
    </r>
  </si>
  <si>
    <r>
      <t xml:space="preserve">   includes Foliage, Strings, </t>
    </r>
    <r>
      <rPr>
        <b/>
        <sz val="8"/>
        <rFont val="Calibri"/>
        <family val="2"/>
      </rPr>
      <t>Hoya</t>
    </r>
    <r>
      <rPr>
        <sz val="8"/>
        <rFont val="Calibri"/>
        <family val="2"/>
      </rPr>
      <t>, Moss</t>
    </r>
  </si>
  <si>
    <r>
      <t>Max Pack '</t>
    </r>
    <r>
      <rPr>
        <b/>
        <sz val="8"/>
        <color rgb="FF005077"/>
        <rFont val="Calibri"/>
        <family val="2"/>
      </rPr>
      <t xml:space="preserve"> - NEW</t>
    </r>
  </si>
  <si>
    <r>
      <t xml:space="preserve">   includes Foliage, Strings, </t>
    </r>
    <r>
      <rPr>
        <b/>
        <sz val="8"/>
        <rFont val="Calibri"/>
        <family val="2"/>
      </rPr>
      <t>Nanouk</t>
    </r>
    <r>
      <rPr>
        <sz val="8"/>
        <rFont val="Calibri"/>
        <family val="2"/>
      </rPr>
      <t>, Moss</t>
    </r>
  </si>
  <si>
    <t>HNMaxHoya2</t>
  </si>
  <si>
    <t>HNMaxNan2</t>
  </si>
  <si>
    <t>Calathea Mix</t>
  </si>
  <si>
    <t>Dessert Rose</t>
  </si>
  <si>
    <t>Tradescantia Mix</t>
  </si>
  <si>
    <t>Max Pack Nanouk</t>
  </si>
  <si>
    <t>Max Pack Hoya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</si>
</sst>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164" formatCode="0000#"/>
    <numFmt numFmtId="165" formatCode="#,##0.000"/>
    <numFmt numFmtId="166" formatCode="[$-409]d\-mmm;@"/>
    <numFmt numFmtId="167" formatCode="[$-409]mmmm\ d\,\ yyyy;@"/>
    <numFmt numFmtId="168" formatCode="&quot;$&quot;#,##0.00"/>
    <numFmt numFmtId="169" formatCode="m/d/yy;;;"/>
  </numFmts>
  <fonts count="65" x14ac:knownFonts="1">
    <font>
      <sz val="9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10"/>
      <name val="Arial"/>
      <family val="2"/>
    </font>
    <font>
      <sz val="10"/>
      <name val="Geneva"/>
      <family val="2"/>
    </font>
    <font>
      <sz val="8"/>
      <name val="Calibri"/>
      <family val="2"/>
    </font>
    <font>
      <b/>
      <sz val="8"/>
      <name val="Calibri"/>
      <family val="2"/>
    </font>
    <font>
      <sz val="10"/>
      <color indexed="9"/>
      <name val="Calibri"/>
      <family val="2"/>
    </font>
    <font>
      <sz val="8"/>
      <color indexed="10"/>
      <name val="Calibri"/>
      <family val="2"/>
    </font>
    <font>
      <sz val="9"/>
      <name val="Calibri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u/>
      <sz val="9"/>
      <name val="Geneva"/>
      <family val="2"/>
    </font>
    <font>
      <sz val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8"/>
      <name val="Calibri"/>
      <family val="2"/>
    </font>
    <font>
      <sz val="8"/>
      <name val="Calibri"/>
      <family val="2"/>
    </font>
    <font>
      <sz val="18"/>
      <name val="Calibri"/>
      <family val="2"/>
    </font>
    <font>
      <b/>
      <sz val="8"/>
      <name val="Calibri"/>
      <family val="2"/>
    </font>
    <font>
      <sz val="20"/>
      <name val="Calibri"/>
      <family val="2"/>
    </font>
    <font>
      <b/>
      <i/>
      <sz val="14"/>
      <name val="Calibri"/>
      <family val="2"/>
    </font>
    <font>
      <b/>
      <sz val="14"/>
      <color theme="0"/>
      <name val="Calibri"/>
      <family val="2"/>
    </font>
    <font>
      <b/>
      <sz val="12"/>
      <name val="Calibri"/>
      <family val="2"/>
    </font>
    <font>
      <b/>
      <i/>
      <sz val="12"/>
      <name val="Calibri"/>
      <family val="2"/>
    </font>
    <font>
      <i/>
      <sz val="12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0"/>
      <name val="Calibri"/>
      <family val="2"/>
      <scheme val="minor"/>
    </font>
    <font>
      <sz val="8"/>
      <color rgb="FFC00000"/>
      <name val="Calibri"/>
      <family val="2"/>
    </font>
    <font>
      <sz val="7"/>
      <name val="Calibri"/>
      <family val="2"/>
    </font>
    <font>
      <sz val="8"/>
      <color indexed="10"/>
      <name val="Calibri"/>
      <family val="2"/>
    </font>
    <font>
      <b/>
      <sz val="12"/>
      <color theme="0"/>
      <name val="Calibri"/>
      <family val="2"/>
    </font>
    <font>
      <b/>
      <sz val="12"/>
      <color theme="0"/>
      <name val="Calibri"/>
      <family val="2"/>
      <scheme val="minor"/>
    </font>
    <font>
      <u/>
      <sz val="9"/>
      <color theme="10"/>
      <name val="Geneva"/>
      <family val="2"/>
    </font>
    <font>
      <u/>
      <sz val="9"/>
      <color theme="11"/>
      <name val="Geneva"/>
      <family val="2"/>
    </font>
    <font>
      <sz val="9"/>
      <color rgb="FF000000"/>
      <name val="Calibri"/>
      <family val="2"/>
    </font>
    <font>
      <sz val="9"/>
      <color rgb="FFFF0000"/>
      <name val="Calibri"/>
      <family val="2"/>
    </font>
    <font>
      <b/>
      <sz val="9"/>
      <color rgb="FF005077"/>
      <name val="Calibri"/>
      <family val="2"/>
    </font>
    <font>
      <b/>
      <u/>
      <sz val="8"/>
      <name val="Calibri"/>
      <family val="2"/>
    </font>
    <font>
      <b/>
      <sz val="9"/>
      <color rgb="FF4B3B4B"/>
      <name val="Calibri"/>
      <family val="2"/>
    </font>
    <font>
      <b/>
      <sz val="8"/>
      <color rgb="FFFF0000"/>
      <name val="Calibri"/>
      <family val="2"/>
    </font>
    <font>
      <sz val="9"/>
      <color theme="1"/>
      <name val="Calibri"/>
      <family val="2"/>
    </font>
    <font>
      <b/>
      <sz val="7"/>
      <color rgb="FF750030"/>
      <name val="Calibri"/>
      <family val="2"/>
    </font>
    <font>
      <b/>
      <sz val="9"/>
      <name val="Geneva"/>
      <family val="2"/>
      <charset val="1"/>
    </font>
    <font>
      <b/>
      <sz val="9"/>
      <color rgb="FFFFFFFF"/>
      <name val="Geneva"/>
      <family val="2"/>
      <charset val="1"/>
    </font>
    <font>
      <sz val="9"/>
      <name val="Calibri"/>
      <family val="2"/>
      <scheme val="minor"/>
    </font>
    <font>
      <b/>
      <sz val="8"/>
      <color rgb="FF005077"/>
      <name val="Calibri"/>
      <family val="2"/>
    </font>
  </fonts>
  <fills count="4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B3B4B"/>
        <bgColor indexed="64"/>
      </patternFill>
    </fill>
    <fill>
      <patternFill patternType="solid">
        <fgColor rgb="FF00507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50030"/>
        <bgColor indexed="64"/>
      </patternFill>
    </fill>
    <fill>
      <patternFill patternType="solid">
        <fgColor rgb="FF9BA71C"/>
        <bgColor indexed="64"/>
      </patternFill>
    </fill>
    <fill>
      <patternFill patternType="solid">
        <fgColor rgb="FF006A7F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9BA71C"/>
        <bgColor rgb="FF000000"/>
      </patternFill>
    </fill>
    <fill>
      <patternFill patternType="solid">
        <fgColor rgb="FF005077"/>
        <bgColor rgb="FF000000"/>
      </patternFill>
    </fill>
    <fill>
      <patternFill patternType="solid">
        <fgColor rgb="FF750030"/>
        <bgColor rgb="FF000000"/>
      </patternFill>
    </fill>
    <fill>
      <patternFill patternType="solid">
        <fgColor rgb="FF4B3B4B"/>
        <bgColor rgb="FF000000"/>
      </patternFill>
    </fill>
    <fill>
      <patternFill patternType="solid">
        <fgColor rgb="FF006A7F"/>
        <bgColor rgb="FF000000"/>
      </patternFill>
    </fill>
  </fills>
  <borders count="4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 diagonalUp="1" diagonalDown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indexed="22"/>
      </diagonal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51">
    <xf numFmtId="164" fontId="0" fillId="0" borderId="0"/>
    <xf numFmtId="44" fontId="3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13" fillId="0" borderId="22" applyNumberFormat="0" applyFill="0" applyAlignment="0" applyProtection="0"/>
    <xf numFmtId="0" fontId="14" fillId="0" borderId="23" applyNumberFormat="0" applyFill="0" applyAlignment="0" applyProtection="0"/>
    <xf numFmtId="0" fontId="15" fillId="0" borderId="24" applyNumberFormat="0" applyFill="0" applyAlignment="0" applyProtection="0"/>
    <xf numFmtId="0" fontId="15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7" fillId="9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25" applyNumberFormat="0" applyAlignment="0" applyProtection="0"/>
    <xf numFmtId="0" fontId="20" fillId="12" borderId="26" applyNumberFormat="0" applyAlignment="0" applyProtection="0"/>
    <xf numFmtId="0" fontId="21" fillId="12" borderId="25" applyNumberFormat="0" applyAlignment="0" applyProtection="0"/>
    <xf numFmtId="0" fontId="22" fillId="0" borderId="27" applyNumberFormat="0" applyFill="0" applyAlignment="0" applyProtection="0"/>
    <xf numFmtId="0" fontId="23" fillId="13" borderId="2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30" applyNumberFormat="0" applyFill="0" applyAlignment="0" applyProtection="0"/>
    <xf numFmtId="0" fontId="27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27" fillId="38" borderId="0" applyNumberFormat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1" fillId="14" borderId="29" applyNumberFormat="0" applyFont="0" applyAlignment="0" applyProtection="0"/>
    <xf numFmtId="164" fontId="51" fillId="0" borderId="0" applyNumberFormat="0" applyFill="0" applyBorder="0" applyAlignment="0" applyProtection="0"/>
    <xf numFmtId="164" fontId="52" fillId="0" borderId="0" applyNumberFormat="0" applyFill="0" applyBorder="0" applyAlignment="0" applyProtection="0"/>
    <xf numFmtId="164" fontId="51" fillId="0" borderId="0" applyNumberFormat="0" applyFill="0" applyBorder="0" applyAlignment="0" applyProtection="0"/>
    <xf numFmtId="164" fontId="52" fillId="0" borderId="0" applyNumberFormat="0" applyFill="0" applyBorder="0" applyAlignment="0" applyProtection="0"/>
  </cellStyleXfs>
  <cellXfs count="233">
    <xf numFmtId="164" fontId="0" fillId="0" borderId="0" xfId="0"/>
    <xf numFmtId="164" fontId="6" fillId="0" borderId="0" xfId="0" applyFont="1"/>
    <xf numFmtId="0" fontId="6" fillId="0" borderId="0" xfId="0" applyNumberFormat="1" applyFont="1" applyAlignment="1">
      <alignment horizontal="right"/>
    </xf>
    <xf numFmtId="164" fontId="6" fillId="0" borderId="0" xfId="0" applyFont="1" applyAlignment="1">
      <alignment horizontal="center"/>
    </xf>
    <xf numFmtId="0" fontId="6" fillId="0" borderId="0" xfId="0" applyNumberFormat="1" applyFont="1"/>
    <xf numFmtId="1" fontId="6" fillId="0" borderId="0" xfId="0" applyNumberFormat="1" applyFont="1" applyAlignment="1">
      <alignment horizontal="center"/>
    </xf>
    <xf numFmtId="164" fontId="9" fillId="0" borderId="0" xfId="0" applyFont="1" applyAlignment="1">
      <alignment horizontal="center"/>
    </xf>
    <xf numFmtId="164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0" borderId="10" xfId="0" applyNumberFormat="1" applyFont="1" applyBorder="1" applyAlignment="1">
      <alignment horizontal="center"/>
    </xf>
    <xf numFmtId="165" fontId="6" fillId="0" borderId="10" xfId="1" applyNumberFormat="1" applyFont="1" applyBorder="1" applyAlignment="1">
      <alignment horizontal="center"/>
    </xf>
    <xf numFmtId="164" fontId="10" fillId="0" borderId="0" xfId="0" applyFont="1"/>
    <xf numFmtId="164" fontId="31" fillId="0" borderId="0" xfId="0" applyFont="1" applyAlignment="1">
      <alignment horizontal="left"/>
    </xf>
    <xf numFmtId="164" fontId="32" fillId="0" borderId="0" xfId="0" applyFont="1" applyAlignment="1">
      <alignment horizontal="center"/>
    </xf>
    <xf numFmtId="0" fontId="33" fillId="0" borderId="0" xfId="0" applyNumberFormat="1" applyFont="1" applyAlignment="1">
      <alignment horizontal="center"/>
    </xf>
    <xf numFmtId="164" fontId="34" fillId="0" borderId="0" xfId="0" applyFont="1"/>
    <xf numFmtId="164" fontId="35" fillId="0" borderId="0" xfId="0" applyFont="1"/>
    <xf numFmtId="0" fontId="34" fillId="0" borderId="0" xfId="0" applyNumberFormat="1" applyFont="1" applyAlignment="1">
      <alignment horizontal="center"/>
    </xf>
    <xf numFmtId="0" fontId="32" fillId="2" borderId="0" xfId="0" applyNumberFormat="1" applyFont="1" applyFill="1" applyAlignment="1">
      <alignment horizontal="center" vertical="center"/>
    </xf>
    <xf numFmtId="0" fontId="31" fillId="0" borderId="0" xfId="0" applyNumberFormat="1" applyFont="1" applyAlignment="1">
      <alignment horizontal="center" vertical="center"/>
    </xf>
    <xf numFmtId="164" fontId="34" fillId="0" borderId="0" xfId="0" applyFont="1" applyAlignment="1">
      <alignment horizontal="left"/>
    </xf>
    <xf numFmtId="164" fontId="36" fillId="0" borderId="0" xfId="0" applyFont="1" applyAlignment="1">
      <alignment horizontal="center"/>
    </xf>
    <xf numFmtId="44" fontId="37" fillId="0" borderId="0" xfId="1" applyFont="1" applyAlignment="1">
      <alignment horizontal="center"/>
    </xf>
    <xf numFmtId="0" fontId="38" fillId="0" borderId="0" xfId="0" applyNumberFormat="1" applyFont="1" applyAlignment="1">
      <alignment vertical="center"/>
    </xf>
    <xf numFmtId="1" fontId="34" fillId="0" borderId="0" xfId="0" applyNumberFormat="1" applyFont="1" applyAlignment="1">
      <alignment horizontal="center"/>
    </xf>
    <xf numFmtId="164" fontId="31" fillId="0" borderId="0" xfId="0" applyFont="1" applyAlignment="1">
      <alignment horizontal="center"/>
    </xf>
    <xf numFmtId="0" fontId="31" fillId="0" borderId="0" xfId="0" applyNumberFormat="1" applyFont="1" applyAlignment="1">
      <alignment vertical="center"/>
    </xf>
    <xf numFmtId="0" fontId="31" fillId="0" borderId="1" xfId="0" applyNumberFormat="1" applyFont="1" applyBorder="1" applyAlignment="1">
      <alignment vertical="center"/>
    </xf>
    <xf numFmtId="0" fontId="31" fillId="0" borderId="2" xfId="0" applyNumberFormat="1" applyFont="1" applyBorder="1" applyAlignment="1">
      <alignment vertical="center"/>
    </xf>
    <xf numFmtId="0" fontId="31" fillId="0" borderId="0" xfId="0" applyNumberFormat="1" applyFont="1" applyAlignment="1">
      <alignment horizontal="left" vertical="center"/>
    </xf>
    <xf numFmtId="0" fontId="32" fillId="0" borderId="0" xfId="0" applyNumberFormat="1" applyFont="1" applyAlignment="1">
      <alignment horizontal="center" vertical="center"/>
    </xf>
    <xf numFmtId="0" fontId="31" fillId="0" borderId="0" xfId="0" applyNumberFormat="1" applyFont="1" applyAlignment="1">
      <alignment horizontal="left"/>
    </xf>
    <xf numFmtId="165" fontId="33" fillId="0" borderId="0" xfId="1" applyNumberFormat="1" applyFont="1" applyAlignment="1">
      <alignment horizontal="right"/>
    </xf>
    <xf numFmtId="164" fontId="34" fillId="0" borderId="0" xfId="0" applyFont="1" applyAlignment="1">
      <alignment vertical="center"/>
    </xf>
    <xf numFmtId="0" fontId="40" fillId="0" borderId="0" xfId="2" applyFont="1"/>
    <xf numFmtId="0" fontId="41" fillId="0" borderId="0" xfId="2" applyFont="1" applyAlignment="1">
      <alignment horizontal="left"/>
    </xf>
    <xf numFmtId="0" fontId="41" fillId="0" borderId="0" xfId="2" applyFont="1" applyAlignment="1">
      <alignment horizontal="center"/>
    </xf>
    <xf numFmtId="0" fontId="42" fillId="0" borderId="0" xfId="0" applyNumberFormat="1" applyFont="1" applyAlignment="1">
      <alignment horizontal="center"/>
    </xf>
    <xf numFmtId="0" fontId="43" fillId="0" borderId="0" xfId="0" applyNumberFormat="1" applyFont="1"/>
    <xf numFmtId="0" fontId="41" fillId="0" borderId="7" xfId="2" applyFont="1" applyBorder="1"/>
    <xf numFmtId="0" fontId="44" fillId="0" borderId="0" xfId="2" applyFont="1" applyAlignment="1">
      <alignment horizontal="right" vertical="center"/>
    </xf>
    <xf numFmtId="0" fontId="43" fillId="0" borderId="0" xfId="0" applyNumberFormat="1" applyFont="1" applyAlignment="1">
      <alignment horizontal="left"/>
    </xf>
    <xf numFmtId="0" fontId="43" fillId="0" borderId="13" xfId="0" applyNumberFormat="1" applyFont="1" applyBorder="1" applyAlignment="1">
      <alignment horizontal="right"/>
    </xf>
    <xf numFmtId="164" fontId="34" fillId="0" borderId="0" xfId="0" applyFont="1" applyAlignment="1">
      <alignment horizontal="center"/>
    </xf>
    <xf numFmtId="0" fontId="47" fillId="0" borderId="4" xfId="0" applyNumberFormat="1" applyFont="1" applyBorder="1" applyAlignment="1" applyProtection="1">
      <alignment horizontal="center" vertical="center"/>
      <protection locked="0"/>
    </xf>
    <xf numFmtId="44" fontId="34" fillId="0" borderId="0" xfId="1" applyFont="1" applyAlignment="1">
      <alignment horizontal="center"/>
    </xf>
    <xf numFmtId="164" fontId="48" fillId="0" borderId="0" xfId="0" applyFont="1" applyAlignment="1">
      <alignment horizontal="center"/>
    </xf>
    <xf numFmtId="0" fontId="34" fillId="0" borderId="0" xfId="0" applyNumberFormat="1" applyFont="1"/>
    <xf numFmtId="164" fontId="31" fillId="3" borderId="1" xfId="0" applyFont="1" applyFill="1" applyBorder="1"/>
    <xf numFmtId="0" fontId="31" fillId="3" borderId="2" xfId="0" applyNumberFormat="1" applyFont="1" applyFill="1" applyBorder="1"/>
    <xf numFmtId="0" fontId="31" fillId="0" borderId="0" xfId="0" applyNumberFormat="1" applyFont="1"/>
    <xf numFmtId="164" fontId="30" fillId="0" borderId="0" xfId="0" applyFont="1"/>
    <xf numFmtId="1" fontId="6" fillId="5" borderId="17" xfId="0" applyNumberFormat="1" applyFont="1" applyFill="1" applyBorder="1" applyAlignment="1">
      <alignment horizontal="center"/>
    </xf>
    <xf numFmtId="0" fontId="10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center"/>
    </xf>
    <xf numFmtId="165" fontId="10" fillId="0" borderId="0" xfId="1" applyNumberFormat="1" applyFont="1" applyAlignment="1">
      <alignment horizontal="right"/>
    </xf>
    <xf numFmtId="164" fontId="6" fillId="0" borderId="0" xfId="0" applyFont="1" applyAlignment="1">
      <alignment horizontal="right"/>
    </xf>
    <xf numFmtId="164" fontId="10" fillId="0" borderId="0" xfId="0" applyFont="1" applyAlignment="1">
      <alignment horizontal="left" vertical="center"/>
    </xf>
    <xf numFmtId="164" fontId="6" fillId="0" borderId="0" xfId="0" applyFont="1" applyAlignment="1">
      <alignment horizontal="left"/>
    </xf>
    <xf numFmtId="164" fontId="10" fillId="0" borderId="0" xfId="0" applyFont="1" applyAlignment="1">
      <alignment horizontal="right" vertical="center"/>
    </xf>
    <xf numFmtId="0" fontId="8" fillId="0" borderId="10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164" fontId="6" fillId="0" borderId="0" xfId="0" applyFont="1" applyAlignment="1">
      <alignment horizontal="right" vertical="center"/>
    </xf>
    <xf numFmtId="164" fontId="3" fillId="0" borderId="7" xfId="0" applyFont="1" applyBorder="1"/>
    <xf numFmtId="164" fontId="3" fillId="0" borderId="0" xfId="0" applyFont="1"/>
    <xf numFmtId="164" fontId="3" fillId="0" borderId="0" xfId="0" applyFont="1" applyAlignment="1">
      <alignment horizontal="center"/>
    </xf>
    <xf numFmtId="164" fontId="7" fillId="0" borderId="4" xfId="0" applyFont="1" applyBorder="1"/>
    <xf numFmtId="0" fontId="7" fillId="0" borderId="4" xfId="0" applyNumberFormat="1" applyFont="1" applyBorder="1" applyAlignment="1">
      <alignment horizontal="center"/>
    </xf>
    <xf numFmtId="164" fontId="7" fillId="0" borderId="3" xfId="0" applyFont="1" applyBorder="1"/>
    <xf numFmtId="164" fontId="7" fillId="0" borderId="1" xfId="0" applyFont="1" applyBorder="1"/>
    <xf numFmtId="164" fontId="7" fillId="0" borderId="2" xfId="0" applyFont="1" applyBorder="1" applyAlignment="1">
      <alignment horizontal="left"/>
    </xf>
    <xf numFmtId="164" fontId="6" fillId="0" borderId="10" xfId="0" applyFont="1" applyBorder="1" applyAlignment="1">
      <alignment horizontal="left"/>
    </xf>
    <xf numFmtId="0" fontId="6" fillId="0" borderId="10" xfId="0" applyNumberFormat="1" applyFont="1" applyBorder="1" applyAlignment="1">
      <alignment horizontal="center"/>
    </xf>
    <xf numFmtId="167" fontId="6" fillId="0" borderId="4" xfId="0" applyNumberFormat="1" applyFont="1" applyBorder="1" applyAlignment="1" applyProtection="1">
      <alignment horizontal="center" vertical="center"/>
      <protection locked="0"/>
    </xf>
    <xf numFmtId="0" fontId="7" fillId="0" borderId="4" xfId="0" applyNumberFormat="1" applyFont="1" applyBorder="1" applyAlignment="1">
      <alignment horizontal="center" vertical="center"/>
    </xf>
    <xf numFmtId="164" fontId="6" fillId="0" borderId="10" xfId="0" applyFont="1" applyBorder="1" applyAlignment="1">
      <alignment horizontal="center" vertical="center"/>
    </xf>
    <xf numFmtId="44" fontId="6" fillId="0" borderId="0" xfId="1" applyFont="1" applyAlignment="1">
      <alignment horizontal="center"/>
    </xf>
    <xf numFmtId="0" fontId="8" fillId="0" borderId="10" xfId="0" applyNumberFormat="1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166" fontId="7" fillId="0" borderId="0" xfId="0" applyNumberFormat="1" applyFont="1" applyAlignment="1">
      <alignment horizontal="center"/>
    </xf>
    <xf numFmtId="164" fontId="10" fillId="0" borderId="0" xfId="0" applyFont="1" applyAlignment="1">
      <alignment horizontal="center"/>
    </xf>
    <xf numFmtId="164" fontId="7" fillId="0" borderId="6" xfId="0" applyFont="1" applyBorder="1" applyAlignment="1">
      <alignment horizontal="left"/>
    </xf>
    <xf numFmtId="1" fontId="7" fillId="5" borderId="8" xfId="0" applyNumberFormat="1" applyFont="1" applyFill="1" applyBorder="1" applyAlignment="1">
      <alignment horizontal="center"/>
    </xf>
    <xf numFmtId="0" fontId="7" fillId="0" borderId="8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center"/>
    </xf>
    <xf numFmtId="164" fontId="7" fillId="0" borderId="12" xfId="0" applyFont="1" applyBorder="1" applyAlignment="1">
      <alignment horizontal="left"/>
    </xf>
    <xf numFmtId="1" fontId="7" fillId="5" borderId="11" xfId="0" applyNumberFormat="1" applyFont="1" applyFill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7" fillId="0" borderId="21" xfId="0" applyNumberFormat="1" applyFont="1" applyBorder="1" applyAlignment="1">
      <alignment horizontal="center"/>
    </xf>
    <xf numFmtId="1" fontId="7" fillId="0" borderId="5" xfId="0" applyNumberFormat="1" applyFont="1" applyBorder="1" applyAlignment="1">
      <alignment horizontal="center"/>
    </xf>
    <xf numFmtId="0" fontId="7" fillId="0" borderId="18" xfId="0" applyNumberFormat="1" applyFont="1" applyBorder="1" applyAlignment="1">
      <alignment horizontal="center"/>
    </xf>
    <xf numFmtId="164" fontId="6" fillId="0" borderId="16" xfId="0" applyFont="1" applyBorder="1" applyAlignment="1">
      <alignment horizontal="center"/>
    </xf>
    <xf numFmtId="164" fontId="7" fillId="4" borderId="4" xfId="0" applyFont="1" applyFill="1" applyBorder="1" applyAlignment="1">
      <alignment horizontal="right" vertical="center"/>
    </xf>
    <xf numFmtId="0" fontId="46" fillId="0" borderId="4" xfId="0" applyNumberFormat="1" applyFont="1" applyBorder="1" applyAlignment="1" applyProtection="1">
      <alignment horizontal="center" vertical="center"/>
      <protection locked="0"/>
    </xf>
    <xf numFmtId="165" fontId="6" fillId="0" borderId="12" xfId="1" applyNumberFormat="1" applyFont="1" applyBorder="1" applyAlignment="1">
      <alignment horizontal="center"/>
    </xf>
    <xf numFmtId="1" fontId="7" fillId="0" borderId="11" xfId="0" applyNumberFormat="1" applyFont="1" applyBorder="1" applyAlignment="1">
      <alignment horizontal="center"/>
    </xf>
    <xf numFmtId="7" fontId="6" fillId="0" borderId="17" xfId="0" applyNumberFormat="1" applyFont="1" applyBorder="1" applyAlignment="1">
      <alignment horizontal="left"/>
    </xf>
    <xf numFmtId="164" fontId="7" fillId="0" borderId="7" xfId="0" applyFont="1" applyBorder="1" applyAlignment="1">
      <alignment horizontal="center"/>
    </xf>
    <xf numFmtId="164" fontId="7" fillId="0" borderId="13" xfId="0" applyFont="1" applyBorder="1" applyAlignment="1">
      <alignment horizontal="center"/>
    </xf>
    <xf numFmtId="168" fontId="6" fillId="0" borderId="15" xfId="0" applyNumberFormat="1" applyFont="1" applyBorder="1" applyAlignment="1">
      <alignment horizontal="center"/>
    </xf>
    <xf numFmtId="1" fontId="7" fillId="0" borderId="31" xfId="0" applyNumberFormat="1" applyFont="1" applyBorder="1" applyAlignment="1">
      <alignment horizontal="center"/>
    </xf>
    <xf numFmtId="0" fontId="8" fillId="0" borderId="0" xfId="0" applyNumberFormat="1" applyFont="1" applyAlignment="1">
      <alignment horizontal="center"/>
    </xf>
    <xf numFmtId="44" fontId="6" fillId="0" borderId="0" xfId="1" applyFont="1" applyBorder="1" applyAlignment="1">
      <alignment horizontal="center"/>
    </xf>
    <xf numFmtId="0" fontId="55" fillId="0" borderId="0" xfId="0" applyNumberFormat="1" applyFont="1" applyAlignment="1">
      <alignment horizontal="left" vertical="top"/>
    </xf>
    <xf numFmtId="164" fontId="56" fillId="0" borderId="6" xfId="0" applyFont="1" applyBorder="1"/>
    <xf numFmtId="164" fontId="6" fillId="0" borderId="7" xfId="0" applyFont="1" applyBorder="1" applyAlignment="1">
      <alignment horizontal="left"/>
    </xf>
    <xf numFmtId="0" fontId="33" fillId="0" borderId="7" xfId="0" applyNumberFormat="1" applyFont="1" applyBorder="1" applyAlignment="1">
      <alignment horizontal="center"/>
    </xf>
    <xf numFmtId="164" fontId="6" fillId="0" borderId="7" xfId="0" applyFont="1" applyBorder="1" applyAlignment="1">
      <alignment horizontal="center"/>
    </xf>
    <xf numFmtId="44" fontId="6" fillId="0" borderId="7" xfId="1" applyFont="1" applyBorder="1" applyAlignment="1">
      <alignment horizontal="center"/>
    </xf>
    <xf numFmtId="1" fontId="6" fillId="0" borderId="7" xfId="0" applyNumberFormat="1" applyFont="1" applyBorder="1" applyAlignment="1">
      <alignment horizontal="center"/>
    </xf>
    <xf numFmtId="164" fontId="9" fillId="0" borderId="7" xfId="0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9" xfId="0" applyNumberFormat="1" applyFont="1" applyBorder="1" applyAlignment="1">
      <alignment horizontal="center"/>
    </xf>
    <xf numFmtId="164" fontId="56" fillId="0" borderId="10" xfId="0" applyFont="1" applyBorder="1"/>
    <xf numFmtId="44" fontId="7" fillId="0" borderId="9" xfId="1" applyFont="1" applyBorder="1" applyAlignment="1">
      <alignment horizontal="center"/>
    </xf>
    <xf numFmtId="44" fontId="7" fillId="0" borderId="14" xfId="1" applyFont="1" applyBorder="1" applyAlignment="1">
      <alignment horizontal="center"/>
    </xf>
    <xf numFmtId="168" fontId="12" fillId="0" borderId="16" xfId="0" applyNumberFormat="1" applyFont="1" applyBorder="1" applyAlignment="1">
      <alignment horizontal="center" vertical="center" wrapText="1"/>
    </xf>
    <xf numFmtId="0" fontId="7" fillId="0" borderId="8" xfId="1" applyNumberFormat="1" applyFont="1" applyBorder="1" applyAlignment="1">
      <alignment horizontal="center"/>
    </xf>
    <xf numFmtId="0" fontId="7" fillId="0" borderId="11" xfId="1" applyNumberFormat="1" applyFont="1" applyBorder="1" applyAlignment="1">
      <alignment horizontal="center"/>
    </xf>
    <xf numFmtId="164" fontId="6" fillId="0" borderId="19" xfId="0" applyFont="1" applyBorder="1" applyAlignment="1">
      <alignment horizontal="center"/>
    </xf>
    <xf numFmtId="44" fontId="6" fillId="0" borderId="19" xfId="1" applyFont="1" applyBorder="1" applyAlignment="1">
      <alignment horizontal="center"/>
    </xf>
    <xf numFmtId="0" fontId="7" fillId="0" borderId="11" xfId="0" applyNumberFormat="1" applyFont="1" applyBorder="1" applyAlignment="1">
      <alignment horizontal="center"/>
    </xf>
    <xf numFmtId="0" fontId="7" fillId="5" borderId="9" xfId="0" applyNumberFormat="1" applyFont="1" applyFill="1" applyBorder="1" applyAlignment="1">
      <alignment horizontal="center"/>
    </xf>
    <xf numFmtId="0" fontId="7" fillId="5" borderId="14" xfId="0" applyNumberFormat="1" applyFont="1" applyFill="1" applyBorder="1" applyAlignment="1">
      <alignment horizontal="center"/>
    </xf>
    <xf numFmtId="0" fontId="7" fillId="0" borderId="17" xfId="0" applyNumberFormat="1" applyFont="1" applyBorder="1" applyAlignment="1" applyProtection="1">
      <alignment horizontal="center"/>
      <protection locked="0"/>
    </xf>
    <xf numFmtId="0" fontId="7" fillId="5" borderId="16" xfId="0" applyNumberFormat="1" applyFont="1" applyFill="1" applyBorder="1" applyAlignment="1" applyProtection="1">
      <alignment horizontal="center"/>
      <protection locked="0"/>
    </xf>
    <xf numFmtId="1" fontId="6" fillId="0" borderId="20" xfId="0" applyNumberFormat="1" applyFont="1" applyBorder="1" applyAlignment="1">
      <alignment horizontal="center"/>
    </xf>
    <xf numFmtId="164" fontId="59" fillId="0" borderId="0" xfId="0" applyFont="1" applyAlignment="1">
      <alignment horizontal="center"/>
    </xf>
    <xf numFmtId="165" fontId="6" fillId="0" borderId="32" xfId="1" applyNumberFormat="1" applyFont="1" applyBorder="1" applyAlignment="1">
      <alignment horizontal="center"/>
    </xf>
    <xf numFmtId="0" fontId="7" fillId="5" borderId="17" xfId="0" applyNumberFormat="1" applyFont="1" applyFill="1" applyBorder="1" applyAlignment="1" applyProtection="1">
      <alignment horizontal="center"/>
      <protection locked="0"/>
    </xf>
    <xf numFmtId="7" fontId="6" fillId="0" borderId="33" xfId="0" applyNumberFormat="1" applyFont="1" applyBorder="1" applyAlignment="1">
      <alignment horizontal="left"/>
    </xf>
    <xf numFmtId="168" fontId="12" fillId="0" borderId="33" xfId="0" applyNumberFormat="1" applyFont="1" applyBorder="1" applyAlignment="1">
      <alignment horizontal="center" vertical="center" wrapText="1"/>
    </xf>
    <xf numFmtId="168" fontId="6" fillId="0" borderId="33" xfId="0" applyNumberFormat="1" applyFont="1" applyBorder="1" applyAlignment="1">
      <alignment horizontal="center"/>
    </xf>
    <xf numFmtId="1" fontId="6" fillId="5" borderId="33" xfId="0" applyNumberFormat="1" applyFont="1" applyFill="1" applyBorder="1" applyAlignment="1">
      <alignment horizontal="center"/>
    </xf>
    <xf numFmtId="0" fontId="7" fillId="0" borderId="33" xfId="0" applyNumberFormat="1" applyFont="1" applyBorder="1" applyAlignment="1" applyProtection="1">
      <alignment horizontal="center"/>
      <protection locked="0"/>
    </xf>
    <xf numFmtId="0" fontId="6" fillId="5" borderId="11" xfId="0" applyNumberFormat="1" applyFont="1" applyFill="1" applyBorder="1" applyAlignment="1">
      <alignment horizontal="center"/>
    </xf>
    <xf numFmtId="0" fontId="7" fillId="5" borderId="36" xfId="0" applyNumberFormat="1" applyFont="1" applyFill="1" applyBorder="1" applyAlignment="1" applyProtection="1">
      <alignment horizontal="center"/>
      <protection locked="0"/>
    </xf>
    <xf numFmtId="0" fontId="7" fillId="0" borderId="13" xfId="0" applyNumberFormat="1" applyFont="1" applyBorder="1" applyAlignment="1">
      <alignment horizontal="center"/>
    </xf>
    <xf numFmtId="168" fontId="12" fillId="0" borderId="19" xfId="0" applyNumberFormat="1" applyFont="1" applyBorder="1" applyAlignment="1">
      <alignment horizontal="center" vertical="center" wrapText="1"/>
    </xf>
    <xf numFmtId="168" fontId="6" fillId="0" borderId="19" xfId="0" applyNumberFormat="1" applyFont="1" applyBorder="1" applyAlignment="1">
      <alignment horizontal="center"/>
    </xf>
    <xf numFmtId="164" fontId="61" fillId="42" borderId="0" xfId="0" applyFont="1" applyFill="1" applyAlignment="1">
      <alignment horizontal="center"/>
    </xf>
    <xf numFmtId="164" fontId="62" fillId="43" borderId="0" xfId="0" applyFont="1" applyFill="1" applyAlignment="1">
      <alignment horizontal="center"/>
    </xf>
    <xf numFmtId="164" fontId="62" fillId="44" borderId="0" xfId="0" applyFont="1" applyFill="1" applyAlignment="1">
      <alignment horizontal="center"/>
    </xf>
    <xf numFmtId="164" fontId="62" fillId="45" borderId="0" xfId="0" applyFont="1" applyFill="1" applyAlignment="1">
      <alignment horizontal="center"/>
    </xf>
    <xf numFmtId="164" fontId="62" fillId="46" borderId="0" xfId="0" applyFont="1" applyFill="1" applyAlignment="1">
      <alignment horizontal="center"/>
    </xf>
    <xf numFmtId="164" fontId="62" fillId="47" borderId="0" xfId="0" applyFont="1" applyFill="1" applyAlignment="1">
      <alignment horizontal="center"/>
    </xf>
    <xf numFmtId="169" fontId="63" fillId="0" borderId="0" xfId="0" applyNumberFormat="1" applyFont="1" applyAlignment="1">
      <alignment horizontal="center"/>
    </xf>
    <xf numFmtId="0" fontId="63" fillId="0" borderId="0" xfId="0" applyNumberFormat="1" applyFont="1" applyAlignment="1">
      <alignment horizontal="center"/>
    </xf>
    <xf numFmtId="7" fontId="6" fillId="0" borderId="0" xfId="0" applyNumberFormat="1" applyFont="1" applyAlignment="1">
      <alignment horizontal="left"/>
    </xf>
    <xf numFmtId="0" fontId="7" fillId="0" borderId="17" xfId="0" applyNumberFormat="1" applyFont="1" applyBorder="1" applyAlignment="1">
      <alignment horizontal="center"/>
    </xf>
    <xf numFmtId="0" fontId="7" fillId="5" borderId="16" xfId="0" applyNumberFormat="1" applyFont="1" applyFill="1" applyBorder="1" applyAlignment="1">
      <alignment horizontal="center"/>
    </xf>
    <xf numFmtId="7" fontId="6" fillId="0" borderId="37" xfId="0" applyNumberFormat="1" applyFont="1" applyBorder="1" applyAlignment="1">
      <alignment horizontal="left"/>
    </xf>
    <xf numFmtId="164" fontId="6" fillId="0" borderId="31" xfId="0" applyFont="1" applyBorder="1"/>
    <xf numFmtId="168" fontId="12" fillId="0" borderId="39" xfId="0" applyNumberFormat="1" applyFont="1" applyBorder="1" applyAlignment="1">
      <alignment horizontal="center" vertical="center" wrapText="1"/>
    </xf>
    <xf numFmtId="168" fontId="6" fillId="0" borderId="38" xfId="0" applyNumberFormat="1" applyFont="1" applyBorder="1" applyAlignment="1">
      <alignment horizontal="center"/>
    </xf>
    <xf numFmtId="44" fontId="6" fillId="0" borderId="21" xfId="1" applyFont="1" applyBorder="1" applyAlignment="1">
      <alignment horizontal="center"/>
    </xf>
    <xf numFmtId="168" fontId="12" fillId="0" borderId="40" xfId="0" applyNumberFormat="1" applyFont="1" applyBorder="1" applyAlignment="1">
      <alignment horizontal="center" vertical="center" wrapText="1"/>
    </xf>
    <xf numFmtId="168" fontId="6" fillId="0" borderId="32" xfId="0" applyNumberFormat="1" applyFont="1" applyBorder="1" applyAlignment="1">
      <alignment horizontal="center"/>
    </xf>
    <xf numFmtId="168" fontId="6" fillId="0" borderId="17" xfId="0" applyNumberFormat="1" applyFont="1" applyBorder="1" applyAlignment="1">
      <alignment horizontal="center"/>
    </xf>
    <xf numFmtId="168" fontId="12" fillId="0" borderId="20" xfId="0" applyNumberFormat="1" applyFont="1" applyBorder="1" applyAlignment="1">
      <alignment horizontal="center" vertical="center" wrapText="1"/>
    </xf>
    <xf numFmtId="168" fontId="6" fillId="0" borderId="10" xfId="0" applyNumberFormat="1" applyFont="1" applyBorder="1" applyAlignment="1">
      <alignment horizontal="center"/>
    </xf>
    <xf numFmtId="168" fontId="12" fillId="0" borderId="21" xfId="0" applyNumberFormat="1" applyFont="1" applyBorder="1" applyAlignment="1">
      <alignment horizontal="center" vertical="center" wrapText="1"/>
    </xf>
    <xf numFmtId="168" fontId="6" fillId="0" borderId="21" xfId="0" applyNumberFormat="1" applyFont="1" applyBorder="1" applyAlignment="1">
      <alignment horizontal="center"/>
    </xf>
    <xf numFmtId="7" fontId="6" fillId="0" borderId="5" xfId="0" applyNumberFormat="1" applyFont="1" applyBorder="1" applyAlignment="1">
      <alignment horizontal="left"/>
    </xf>
    <xf numFmtId="164" fontId="12" fillId="0" borderId="15" xfId="0" applyFont="1" applyBorder="1" applyAlignment="1">
      <alignment horizontal="center" vertical="center" wrapText="1"/>
    </xf>
    <xf numFmtId="164" fontId="12" fillId="0" borderId="19" xfId="0" applyFont="1" applyBorder="1" applyAlignment="1">
      <alignment horizontal="center" vertical="center" wrapText="1"/>
    </xf>
    <xf numFmtId="164" fontId="12" fillId="0" borderId="15" xfId="0" quotePrefix="1" applyFont="1" applyBorder="1" applyAlignment="1">
      <alignment horizontal="center" vertical="center" wrapText="1"/>
    </xf>
    <xf numFmtId="164" fontId="12" fillId="0" borderId="16" xfId="0" quotePrefix="1" applyFont="1" applyBorder="1" applyAlignment="1">
      <alignment horizontal="center" vertical="center" wrapText="1"/>
    </xf>
    <xf numFmtId="164" fontId="49" fillId="40" borderId="3" xfId="0" applyFont="1" applyFill="1" applyBorder="1" applyAlignment="1">
      <alignment vertical="center"/>
    </xf>
    <xf numFmtId="164" fontId="49" fillId="40" borderId="1" xfId="0" applyFont="1" applyFill="1" applyBorder="1" applyAlignment="1">
      <alignment vertical="center"/>
    </xf>
    <xf numFmtId="164" fontId="49" fillId="40" borderId="2" xfId="0" applyFont="1" applyFill="1" applyBorder="1" applyAlignment="1">
      <alignment vertical="center"/>
    </xf>
    <xf numFmtId="164" fontId="49" fillId="41" borderId="3" xfId="0" applyFont="1" applyFill="1" applyBorder="1" applyAlignment="1">
      <alignment vertical="center"/>
    </xf>
    <xf numFmtId="164" fontId="49" fillId="41" borderId="1" xfId="0" applyFont="1" applyFill="1" applyBorder="1" applyAlignment="1">
      <alignment vertical="center"/>
    </xf>
    <xf numFmtId="164" fontId="49" fillId="41" borderId="2" xfId="0" applyFont="1" applyFill="1" applyBorder="1" applyAlignment="1">
      <alignment vertical="center"/>
    </xf>
    <xf numFmtId="164" fontId="6" fillId="0" borderId="3" xfId="0" applyFont="1" applyBorder="1" applyAlignment="1" applyProtection="1">
      <alignment horizontal="left" vertical="top"/>
      <protection locked="0"/>
    </xf>
    <xf numFmtId="164" fontId="6" fillId="0" borderId="1" xfId="0" applyFont="1" applyBorder="1" applyAlignment="1" applyProtection="1">
      <alignment horizontal="left" vertical="top"/>
      <protection locked="0"/>
    </xf>
    <xf numFmtId="164" fontId="6" fillId="0" borderId="2" xfId="0" applyFont="1" applyBorder="1" applyAlignment="1" applyProtection="1">
      <alignment horizontal="left" vertical="top"/>
      <protection locked="0"/>
    </xf>
    <xf numFmtId="164" fontId="12" fillId="0" borderId="34" xfId="0" applyFont="1" applyBorder="1" applyAlignment="1">
      <alignment horizontal="center" vertical="center" wrapText="1"/>
    </xf>
    <xf numFmtId="164" fontId="12" fillId="0" borderId="35" xfId="0" applyFont="1" applyBorder="1" applyAlignment="1">
      <alignment horizontal="center" vertical="center" wrapText="1"/>
    </xf>
    <xf numFmtId="164" fontId="12" fillId="0" borderId="34" xfId="0" quotePrefix="1" applyFont="1" applyBorder="1" applyAlignment="1">
      <alignment horizontal="center" vertical="center" wrapText="1"/>
    </xf>
    <xf numFmtId="164" fontId="12" fillId="0" borderId="36" xfId="0" quotePrefix="1" applyFont="1" applyBorder="1" applyAlignment="1">
      <alignment horizontal="center" vertical="center" wrapText="1"/>
    </xf>
    <xf numFmtId="164" fontId="49" fillId="6" borderId="3" xfId="0" applyFont="1" applyFill="1" applyBorder="1" applyAlignment="1">
      <alignment horizontal="center"/>
    </xf>
    <xf numFmtId="164" fontId="49" fillId="6" borderId="1" xfId="0" applyFont="1" applyFill="1" applyBorder="1" applyAlignment="1">
      <alignment horizontal="center"/>
    </xf>
    <xf numFmtId="164" fontId="49" fillId="6" borderId="2" xfId="0" applyFont="1" applyFill="1" applyBorder="1" applyAlignment="1">
      <alignment horizontal="center"/>
    </xf>
    <xf numFmtId="164" fontId="7" fillId="0" borderId="1" xfId="0" applyFont="1" applyBorder="1" applyAlignment="1">
      <alignment horizontal="center"/>
    </xf>
    <xf numFmtId="164" fontId="7" fillId="0" borderId="2" xfId="0" applyFont="1" applyBorder="1" applyAlignment="1">
      <alignment horizontal="center"/>
    </xf>
    <xf numFmtId="14" fontId="7" fillId="4" borderId="3" xfId="0" applyNumberFormat="1" applyFont="1" applyFill="1" applyBorder="1" applyAlignment="1" applyProtection="1">
      <alignment horizontal="center"/>
      <protection locked="0"/>
    </xf>
    <xf numFmtId="14" fontId="6" fillId="4" borderId="2" xfId="0" applyNumberFormat="1" applyFont="1" applyFill="1" applyBorder="1" applyProtection="1">
      <protection locked="0"/>
    </xf>
    <xf numFmtId="14" fontId="7" fillId="4" borderId="2" xfId="0" applyNumberFormat="1" applyFont="1" applyFill="1" applyBorder="1" applyAlignment="1" applyProtection="1">
      <alignment horizontal="center"/>
      <protection locked="0"/>
    </xf>
    <xf numFmtId="164" fontId="39" fillId="6" borderId="3" xfId="0" applyFont="1" applyFill="1" applyBorder="1" applyAlignment="1">
      <alignment horizontal="center" vertical="center"/>
    </xf>
    <xf numFmtId="164" fontId="39" fillId="6" borderId="1" xfId="0" applyFont="1" applyFill="1" applyBorder="1" applyAlignment="1">
      <alignment horizontal="center" vertical="center"/>
    </xf>
    <xf numFmtId="164" fontId="39" fillId="6" borderId="2" xfId="0" applyFont="1" applyFill="1" applyBorder="1" applyAlignment="1">
      <alignment horizontal="center" vertical="center"/>
    </xf>
    <xf numFmtId="0" fontId="31" fillId="0" borderId="3" xfId="0" applyNumberFormat="1" applyFont="1" applyBorder="1" applyAlignment="1" applyProtection="1">
      <alignment horizontal="left" vertical="center"/>
      <protection locked="0"/>
    </xf>
    <xf numFmtId="0" fontId="31" fillId="0" borderId="1" xfId="0" applyNumberFormat="1" applyFont="1" applyBorder="1" applyAlignment="1" applyProtection="1">
      <alignment horizontal="left" vertical="center"/>
      <protection locked="0"/>
    </xf>
    <xf numFmtId="0" fontId="31" fillId="0" borderId="2" xfId="0" applyNumberFormat="1" applyFont="1" applyBorder="1" applyAlignment="1" applyProtection="1">
      <alignment horizontal="left" vertical="center"/>
      <protection locked="0"/>
    </xf>
    <xf numFmtId="164" fontId="45" fillId="0" borderId="3" xfId="0" applyFont="1" applyBorder="1" applyAlignment="1" applyProtection="1">
      <alignment horizontal="left" vertical="center"/>
      <protection locked="0"/>
    </xf>
    <xf numFmtId="164" fontId="45" fillId="0" borderId="1" xfId="0" applyFont="1" applyBorder="1" applyAlignment="1" applyProtection="1">
      <alignment horizontal="left" vertical="center"/>
      <protection locked="0"/>
    </xf>
    <xf numFmtId="164" fontId="45" fillId="0" borderId="2" xfId="0" applyFont="1" applyBorder="1" applyAlignment="1" applyProtection="1">
      <alignment horizontal="left" vertical="center"/>
      <protection locked="0"/>
    </xf>
    <xf numFmtId="0" fontId="44" fillId="0" borderId="0" xfId="2" applyFont="1" applyAlignment="1">
      <alignment horizontal="right"/>
    </xf>
    <xf numFmtId="0" fontId="44" fillId="0" borderId="20" xfId="2" applyFont="1" applyBorder="1" applyAlignment="1">
      <alignment horizontal="right"/>
    </xf>
    <xf numFmtId="164" fontId="5" fillId="0" borderId="1" xfId="0" applyFont="1" applyBorder="1" applyAlignment="1" applyProtection="1">
      <alignment horizontal="left" vertical="center"/>
      <protection locked="0"/>
    </xf>
    <xf numFmtId="164" fontId="5" fillId="0" borderId="2" xfId="0" applyFont="1" applyBorder="1" applyAlignment="1" applyProtection="1">
      <alignment horizontal="left" vertical="center"/>
      <protection locked="0"/>
    </xf>
    <xf numFmtId="0" fontId="40" fillId="0" borderId="7" xfId="2" applyFont="1" applyBorder="1" applyAlignment="1">
      <alignment horizontal="center"/>
    </xf>
    <xf numFmtId="164" fontId="12" fillId="0" borderId="6" xfId="0" applyFont="1" applyBorder="1" applyProtection="1">
      <protection locked="0"/>
    </xf>
    <xf numFmtId="164" fontId="12" fillId="0" borderId="7" xfId="0" applyFont="1" applyBorder="1" applyProtection="1">
      <protection locked="0"/>
    </xf>
    <xf numFmtId="164" fontId="12" fillId="0" borderId="9" xfId="0" applyFont="1" applyBorder="1" applyProtection="1">
      <protection locked="0"/>
    </xf>
    <xf numFmtId="164" fontId="7" fillId="0" borderId="3" xfId="0" applyFont="1" applyBorder="1" applyAlignment="1">
      <alignment horizontal="center"/>
    </xf>
    <xf numFmtId="164" fontId="6" fillId="0" borderId="3" xfId="0" applyFont="1" applyBorder="1" applyAlignment="1" applyProtection="1">
      <alignment horizontal="center" vertical="center"/>
      <protection locked="0"/>
    </xf>
    <xf numFmtId="164" fontId="6" fillId="0" borderId="2" xfId="0" applyFont="1" applyBorder="1" applyAlignment="1" applyProtection="1">
      <alignment horizontal="center" vertical="center"/>
      <protection locked="0"/>
    </xf>
    <xf numFmtId="164" fontId="50" fillId="7" borderId="3" xfId="0" applyFont="1" applyFill="1" applyBorder="1" applyAlignment="1">
      <alignment vertical="center"/>
    </xf>
    <xf numFmtId="164" fontId="50" fillId="7" borderId="1" xfId="0" applyFont="1" applyFill="1" applyBorder="1" applyAlignment="1">
      <alignment vertical="center"/>
    </xf>
    <xf numFmtId="164" fontId="50" fillId="7" borderId="2" xfId="0" applyFont="1" applyFill="1" applyBorder="1" applyAlignment="1">
      <alignment vertical="center"/>
    </xf>
    <xf numFmtId="164" fontId="6" fillId="0" borderId="1" xfId="0" applyFont="1" applyBorder="1" applyAlignment="1" applyProtection="1">
      <alignment horizontal="center" vertical="center"/>
      <protection locked="0"/>
    </xf>
    <xf numFmtId="164" fontId="49" fillId="39" borderId="3" xfId="0" applyFont="1" applyFill="1" applyBorder="1" applyAlignment="1">
      <alignment horizontal="center"/>
    </xf>
    <xf numFmtId="164" fontId="49" fillId="39" borderId="1" xfId="0" applyFont="1" applyFill="1" applyBorder="1" applyAlignment="1">
      <alignment horizontal="center"/>
    </xf>
    <xf numFmtId="164" fontId="49" fillId="39" borderId="2" xfId="0" applyFont="1" applyFill="1" applyBorder="1" applyAlignment="1">
      <alignment horizontal="center"/>
    </xf>
    <xf numFmtId="44" fontId="7" fillId="0" borderId="12" xfId="1" applyFont="1" applyBorder="1" applyAlignment="1">
      <alignment horizontal="center"/>
    </xf>
    <xf numFmtId="44" fontId="7" fillId="0" borderId="13" xfId="1" applyFont="1" applyBorder="1" applyAlignment="1">
      <alignment horizontal="center"/>
    </xf>
    <xf numFmtId="164" fontId="7" fillId="0" borderId="6" xfId="0" applyFont="1" applyBorder="1" applyAlignment="1">
      <alignment horizontal="center"/>
    </xf>
    <xf numFmtId="164" fontId="7" fillId="0" borderId="7" xfId="0" applyFont="1" applyBorder="1" applyAlignment="1">
      <alignment horizontal="center"/>
    </xf>
    <xf numFmtId="44" fontId="7" fillId="0" borderId="6" xfId="1" applyFont="1" applyBorder="1" applyAlignment="1">
      <alignment horizontal="center"/>
    </xf>
    <xf numFmtId="44" fontId="7" fillId="0" borderId="9" xfId="1" applyFont="1" applyBorder="1" applyAlignment="1">
      <alignment horizontal="center"/>
    </xf>
    <xf numFmtId="0" fontId="33" fillId="0" borderId="7" xfId="0" applyNumberFormat="1" applyFont="1" applyBorder="1" applyAlignment="1">
      <alignment horizontal="center"/>
    </xf>
    <xf numFmtId="164" fontId="54" fillId="0" borderId="7" xfId="0" applyFont="1" applyBorder="1" applyAlignment="1">
      <alignment horizontal="left"/>
    </xf>
    <xf numFmtId="0" fontId="58" fillId="0" borderId="13" xfId="0" applyNumberFormat="1" applyFont="1" applyBorder="1" applyAlignment="1">
      <alignment horizontal="center"/>
    </xf>
    <xf numFmtId="44" fontId="7" fillId="0" borderId="14" xfId="1" applyFont="1" applyBorder="1" applyAlignment="1">
      <alignment horizontal="center"/>
    </xf>
    <xf numFmtId="1" fontId="6" fillId="4" borderId="12" xfId="0" applyNumberFormat="1" applyFont="1" applyFill="1" applyBorder="1" applyAlignment="1" applyProtection="1">
      <alignment horizontal="center"/>
      <protection locked="0"/>
    </xf>
    <xf numFmtId="1" fontId="6" fillId="4" borderId="13" xfId="0" applyNumberFormat="1" applyFont="1" applyFill="1" applyBorder="1" applyAlignment="1" applyProtection="1">
      <alignment horizontal="center"/>
      <protection locked="0"/>
    </xf>
    <xf numFmtId="1" fontId="6" fillId="4" borderId="14" xfId="0" applyNumberFormat="1" applyFont="1" applyFill="1" applyBorder="1" applyAlignment="1" applyProtection="1">
      <alignment horizontal="center"/>
      <protection locked="0"/>
    </xf>
    <xf numFmtId="164" fontId="6" fillId="0" borderId="7" xfId="0" applyFont="1" applyBorder="1" applyAlignment="1">
      <alignment horizontal="center" vertical="top" wrapText="1"/>
    </xf>
    <xf numFmtId="164" fontId="58" fillId="0" borderId="13" xfId="0" applyFont="1" applyBorder="1" applyAlignment="1">
      <alignment horizontal="center"/>
    </xf>
    <xf numFmtId="164" fontId="6" fillId="0" borderId="13" xfId="0" applyFont="1" applyBorder="1" applyAlignment="1">
      <alignment horizontal="center"/>
    </xf>
  </cellXfs>
  <cellStyles count="51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urrency" xfId="1" builtinId="4"/>
    <cellStyle name="Explanatory Text" xfId="18" builtinId="53" customBuiltin="1"/>
    <cellStyle name="Followed Hyperlink" xfId="50" builtinId="9" hidden="1"/>
    <cellStyle name="Followed Hyperlink" xfId="48" builtinId="9" hidde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9" builtinId="8" hidden="1"/>
    <cellStyle name="Hyperlink" xfId="47" builtinId="8" hidde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3" xr:uid="{00000000-0005-0000-0000-00002A000000}"/>
    <cellStyle name="Normal 3" xfId="4" xr:uid="{00000000-0005-0000-0000-00002B000000}"/>
    <cellStyle name="Normal 4" xfId="44" xr:uid="{00000000-0005-0000-0000-00002C000000}"/>
    <cellStyle name="Normal_05 F US Quote Sheet (5.11.05)" xfId="2" xr:uid="{00000000-0005-0000-0000-00002D000000}"/>
    <cellStyle name="Note 2" xfId="46" xr:uid="{00000000-0005-0000-0000-000030000000}"/>
    <cellStyle name="Output" xfId="13" builtinId="21" customBuiltin="1"/>
    <cellStyle name="Title 2" xfId="45" xr:uid="{00000000-0005-0000-0000-000032000000}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colors>
    <mruColors>
      <color rgb="FF005077"/>
      <color rgb="FF006A7F"/>
      <color rgb="FF750030"/>
      <color rgb="FF4B3B4B"/>
      <color rgb="FF9BA71C"/>
      <color rgb="FF00BC00"/>
      <color rgb="FFFFFF99"/>
      <color rgb="FFCCFFCC"/>
      <color rgb="FF82BC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628437</xdr:colOff>
      <xdr:row>1</xdr:row>
      <xdr:rowOff>35950</xdr:rowOff>
    </xdr:from>
    <xdr:to>
      <xdr:col>10</xdr:col>
      <xdr:colOff>9769</xdr:colOff>
      <xdr:row>4</xdr:row>
      <xdr:rowOff>339397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2283" y="202027"/>
          <a:ext cx="2898255" cy="801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1"/>
    <pageSetUpPr fitToPage="1"/>
  </sheetPr>
  <dimension ref="A1:AF84"/>
  <sheetViews>
    <sheetView showGridLines="0" showZeros="0" tabSelected="1" zoomScale="130" zoomScaleNormal="130" zoomScaleSheetLayoutView="75" zoomScalePageLayoutView="131" workbookViewId="0">
      <selection activeCell="B8" sqref="B8:F8"/>
    </sheetView>
  </sheetViews>
  <sheetFormatPr baseColWidth="10" defaultColWidth="11.5" defaultRowHeight="12" x14ac:dyDescent="0.15"/>
  <cols>
    <col min="1" max="1" width="29" style="15" customWidth="1"/>
    <col min="2" max="2" width="6.6640625" style="20" customWidth="1"/>
    <col min="3" max="3" width="6.6640625" style="21" customWidth="1"/>
    <col min="4" max="4" width="8.33203125" style="14" customWidth="1"/>
    <col min="5" max="5" width="8.33203125" style="43" customWidth="1"/>
    <col min="6" max="6" width="8.33203125" style="45" customWidth="1"/>
    <col min="7" max="7" width="8.33203125" style="24" customWidth="1"/>
    <col min="8" max="8" width="0.83203125" style="43" customWidth="1"/>
    <col min="9" max="9" width="11" style="46" customWidth="1"/>
    <col min="10" max="10" width="0.83203125" style="46" customWidth="1"/>
    <col min="11" max="12" width="4.5" style="17" customWidth="1"/>
    <col min="13" max="13" width="0.83203125" style="17" customWidth="1"/>
    <col min="14" max="15" width="4.5" style="17" customWidth="1"/>
    <col min="16" max="16" width="0.83203125" style="17" customWidth="1"/>
    <col min="17" max="18" width="4.5" style="17" customWidth="1"/>
    <col min="19" max="19" width="0.83203125" style="17" customWidth="1"/>
    <col min="20" max="21" width="4.5" style="17" customWidth="1"/>
    <col min="22" max="22" width="0.83203125" style="17" customWidth="1"/>
    <col min="23" max="24" width="4.5" style="17" customWidth="1"/>
    <col min="25" max="25" width="0.83203125" style="17" hidden="1" customWidth="1"/>
    <col min="26" max="26" width="0.6640625" style="17" hidden="1" customWidth="1"/>
    <col min="27" max="27" width="4.83203125" style="15" hidden="1" customWidth="1"/>
    <col min="28" max="29" width="2.6640625" style="47" hidden="1" customWidth="1"/>
    <col min="30" max="30" width="4.83203125" style="17" customWidth="1"/>
    <col min="31" max="31" width="3.6640625" style="17" customWidth="1"/>
    <col min="32" max="32" width="11" style="51" hidden="1" customWidth="1"/>
    <col min="33" max="33" width="11.5" style="15" customWidth="1"/>
    <col min="34" max="16384" width="11.5" style="15"/>
  </cols>
  <sheetData>
    <row r="1" spans="1:32" ht="13.5" customHeight="1" x14ac:dyDescent="0.3">
      <c r="A1" s="53" t="s">
        <v>0</v>
      </c>
      <c r="B1" s="12"/>
      <c r="C1" s="13"/>
      <c r="E1" s="12"/>
      <c r="F1" s="1"/>
      <c r="G1" s="2"/>
      <c r="H1" s="2"/>
      <c r="I1" s="2"/>
      <c r="J1" s="1"/>
      <c r="K1" s="2"/>
      <c r="L1" s="2"/>
      <c r="M1" s="2"/>
      <c r="N1" s="2"/>
      <c r="O1" s="2"/>
      <c r="P1" s="16"/>
      <c r="Q1" s="16"/>
      <c r="R1" s="16"/>
      <c r="S1" s="54"/>
      <c r="T1" s="54"/>
      <c r="U1" s="54"/>
      <c r="V1" s="54"/>
      <c r="W1" s="55"/>
      <c r="X1" s="18"/>
      <c r="Y1" s="19"/>
      <c r="Z1" s="19"/>
      <c r="AA1" s="19"/>
      <c r="AB1" s="19"/>
      <c r="AC1" s="19"/>
      <c r="AD1" s="54">
        <v>1</v>
      </c>
      <c r="AE1" s="54"/>
      <c r="AF1" s="56"/>
    </row>
    <row r="2" spans="1:32" ht="13.5" customHeight="1" x14ac:dyDescent="0.3">
      <c r="A2" s="57" t="s">
        <v>1</v>
      </c>
      <c r="B2" s="58"/>
      <c r="C2" s="7"/>
      <c r="E2" s="12"/>
      <c r="F2" s="22"/>
      <c r="G2" s="23"/>
      <c r="H2" s="16"/>
      <c r="I2" s="16"/>
      <c r="J2" s="5"/>
      <c r="K2" s="16"/>
      <c r="L2" s="16"/>
      <c r="M2" s="16"/>
      <c r="N2" s="16"/>
      <c r="O2" s="16"/>
      <c r="P2" s="16"/>
      <c r="Q2" s="16"/>
      <c r="R2" s="19"/>
      <c r="S2" s="19"/>
      <c r="T2" s="19"/>
      <c r="U2" s="19"/>
      <c r="V2" s="19"/>
      <c r="W2" s="19"/>
      <c r="X2" s="59" t="s">
        <v>2</v>
      </c>
      <c r="Y2" s="19"/>
      <c r="Z2" s="19"/>
      <c r="AA2" s="19"/>
      <c r="AB2" s="19"/>
      <c r="AC2" s="19"/>
      <c r="AD2" s="54">
        <v>1</v>
      </c>
      <c r="AE2" s="54"/>
      <c r="AF2" s="56"/>
    </row>
    <row r="3" spans="1:32" ht="13.5" customHeight="1" x14ac:dyDescent="0.3">
      <c r="A3" s="57" t="s">
        <v>3</v>
      </c>
      <c r="B3" s="7"/>
      <c r="C3" s="7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6"/>
      <c r="Q3" s="16"/>
      <c r="R3" s="25"/>
      <c r="S3" s="25"/>
      <c r="T3" s="25"/>
      <c r="U3" s="25"/>
      <c r="V3" s="25"/>
      <c r="W3" s="25"/>
      <c r="X3" s="59" t="s">
        <v>4</v>
      </c>
      <c r="Y3" s="26"/>
      <c r="Z3" s="26"/>
      <c r="AA3" s="27"/>
      <c r="AB3" s="28"/>
      <c r="AC3" s="19"/>
      <c r="AD3" s="54">
        <v>1</v>
      </c>
      <c r="AE3" s="54"/>
      <c r="AF3" s="56"/>
    </row>
    <row r="4" spans="1:32" ht="13.5" customHeight="1" x14ac:dyDescent="0.3">
      <c r="A4" s="57" t="s">
        <v>5</v>
      </c>
      <c r="B4" s="29"/>
      <c r="C4" s="30"/>
      <c r="E4" s="31"/>
      <c r="F4" s="1"/>
      <c r="G4" s="2"/>
      <c r="H4" s="2"/>
      <c r="I4" s="2"/>
      <c r="J4" s="1"/>
      <c r="K4" s="2"/>
      <c r="L4" s="2"/>
      <c r="M4" s="2"/>
      <c r="N4" s="2"/>
      <c r="O4" s="2"/>
      <c r="P4" s="16"/>
      <c r="Q4" s="16"/>
      <c r="R4" s="16"/>
      <c r="S4" s="54"/>
      <c r="T4" s="54"/>
      <c r="U4" s="54"/>
      <c r="V4" s="54"/>
      <c r="W4" s="32"/>
      <c r="X4" s="59" t="s">
        <v>6</v>
      </c>
      <c r="Y4" s="1"/>
      <c r="Z4" s="26"/>
      <c r="AA4" s="27"/>
      <c r="AB4" s="28"/>
      <c r="AC4" s="19"/>
      <c r="AD4" s="54">
        <v>1</v>
      </c>
      <c r="AE4" s="54"/>
      <c r="AF4" s="56"/>
    </row>
    <row r="5" spans="1:32" ht="30" customHeight="1" x14ac:dyDescent="0.3">
      <c r="A5" s="1"/>
      <c r="B5" s="12"/>
      <c r="C5" s="13"/>
      <c r="E5" s="12"/>
      <c r="F5" s="1"/>
      <c r="G5" s="2"/>
      <c r="H5" s="2"/>
      <c r="I5" s="2"/>
      <c r="J5" s="1"/>
      <c r="K5" s="2"/>
      <c r="L5" s="2"/>
      <c r="M5" s="2"/>
      <c r="N5" s="2"/>
      <c r="O5" s="2"/>
      <c r="P5" s="16"/>
      <c r="Q5" s="16"/>
      <c r="R5" s="16"/>
      <c r="S5" s="54"/>
      <c r="T5" s="54"/>
      <c r="U5" s="54"/>
      <c r="V5" s="54"/>
      <c r="W5" s="55"/>
      <c r="X5" s="1"/>
      <c r="Y5" s="19"/>
      <c r="Z5" s="19"/>
      <c r="AA5" s="19"/>
      <c r="AB5" s="19"/>
      <c r="AC5" s="19"/>
      <c r="AD5" s="54">
        <v>1</v>
      </c>
      <c r="AE5" s="54"/>
      <c r="AF5" s="56"/>
    </row>
    <row r="6" spans="1:32" s="33" customFormat="1" ht="19" x14ac:dyDescent="0.2">
      <c r="A6" s="190" t="s">
        <v>153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2"/>
      <c r="Y6" s="60"/>
      <c r="Z6" s="60"/>
      <c r="AA6" s="19"/>
      <c r="AB6" s="19"/>
      <c r="AC6" s="19"/>
      <c r="AD6" s="61">
        <v>1</v>
      </c>
      <c r="AE6" s="62"/>
      <c r="AF6" s="63"/>
    </row>
    <row r="7" spans="1:32" ht="16" x14ac:dyDescent="0.2">
      <c r="A7" s="34" t="s">
        <v>7</v>
      </c>
      <c r="B7" s="35"/>
      <c r="C7" s="36"/>
      <c r="D7" s="37"/>
      <c r="E7" s="38"/>
      <c r="F7" s="38"/>
      <c r="G7" s="203" t="s">
        <v>8</v>
      </c>
      <c r="H7" s="203"/>
      <c r="I7" s="203"/>
      <c r="J7" s="1"/>
      <c r="K7" s="1"/>
      <c r="L7" s="39"/>
      <c r="M7" s="64"/>
      <c r="N7" s="64"/>
      <c r="O7" s="64"/>
      <c r="P7" s="64"/>
      <c r="Q7" s="38"/>
      <c r="R7" s="38"/>
      <c r="S7" s="38"/>
      <c r="T7" s="38"/>
      <c r="U7" s="54"/>
      <c r="V7" s="54"/>
      <c r="W7" s="32"/>
      <c r="X7" s="18"/>
      <c r="Y7" s="19"/>
      <c r="Z7" s="19"/>
      <c r="AA7" s="19"/>
      <c r="AB7" s="19"/>
      <c r="AC7" s="19"/>
      <c r="AD7" s="54">
        <v>1</v>
      </c>
      <c r="AE7" s="54"/>
      <c r="AF7" s="56"/>
    </row>
    <row r="8" spans="1:32" ht="15" customHeight="1" x14ac:dyDescent="0.2">
      <c r="A8" s="40" t="s">
        <v>9</v>
      </c>
      <c r="B8" s="193"/>
      <c r="C8" s="194"/>
      <c r="D8" s="194"/>
      <c r="E8" s="194"/>
      <c r="F8" s="195"/>
      <c r="G8" s="1"/>
      <c r="H8" s="1"/>
      <c r="I8" s="199" t="s">
        <v>10</v>
      </c>
      <c r="J8" s="199"/>
      <c r="K8" s="199"/>
      <c r="L8" s="200"/>
      <c r="M8" s="196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8"/>
      <c r="Y8" s="1"/>
      <c r="Z8" s="65"/>
      <c r="AA8" s="19"/>
      <c r="AB8" s="19"/>
      <c r="AC8" s="19"/>
      <c r="AD8" s="54">
        <v>1</v>
      </c>
      <c r="AE8" s="54"/>
      <c r="AF8" s="56"/>
    </row>
    <row r="9" spans="1:32" ht="15" customHeight="1" x14ac:dyDescent="0.2">
      <c r="A9" s="40" t="s">
        <v>11</v>
      </c>
      <c r="B9" s="193"/>
      <c r="C9" s="194"/>
      <c r="D9" s="194"/>
      <c r="E9" s="194"/>
      <c r="F9" s="195"/>
      <c r="G9" s="1"/>
      <c r="H9" s="1"/>
      <c r="I9" s="199" t="s">
        <v>12</v>
      </c>
      <c r="J9" s="199"/>
      <c r="K9" s="199"/>
      <c r="L9" s="200"/>
      <c r="M9" s="196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8"/>
      <c r="Y9" s="1"/>
      <c r="Z9" s="65"/>
      <c r="AA9" s="19"/>
      <c r="AB9" s="19"/>
      <c r="AC9" s="19"/>
      <c r="AD9" s="54">
        <v>1</v>
      </c>
      <c r="AE9" s="54"/>
      <c r="AF9" s="56"/>
    </row>
    <row r="10" spans="1:32" ht="15" customHeight="1" x14ac:dyDescent="0.2">
      <c r="A10" s="40" t="s">
        <v>13</v>
      </c>
      <c r="B10" s="193"/>
      <c r="C10" s="194"/>
      <c r="D10" s="194"/>
      <c r="E10" s="194"/>
      <c r="F10" s="195"/>
      <c r="G10" s="1"/>
      <c r="H10" s="1"/>
      <c r="I10" s="199" t="s">
        <v>14</v>
      </c>
      <c r="J10" s="199"/>
      <c r="K10" s="199"/>
      <c r="L10" s="200"/>
      <c r="M10" s="196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8"/>
      <c r="Y10" s="1"/>
      <c r="Z10" s="65"/>
      <c r="AA10" s="19"/>
      <c r="AB10" s="19"/>
      <c r="AC10" s="19"/>
      <c r="AD10" s="54">
        <v>1</v>
      </c>
      <c r="AE10" s="54"/>
      <c r="AF10" s="56"/>
    </row>
    <row r="11" spans="1:32" ht="16" x14ac:dyDescent="0.2">
      <c r="A11" s="40" t="s">
        <v>15</v>
      </c>
      <c r="B11" s="193"/>
      <c r="C11" s="194"/>
      <c r="D11" s="41" t="s">
        <v>16</v>
      </c>
      <c r="E11" s="194"/>
      <c r="F11" s="195"/>
      <c r="G11" s="1"/>
      <c r="H11" s="1"/>
      <c r="I11" s="199" t="s">
        <v>17</v>
      </c>
      <c r="J11" s="199"/>
      <c r="K11" s="199"/>
      <c r="L11" s="200"/>
      <c r="M11" s="196"/>
      <c r="N11" s="197"/>
      <c r="O11" s="197"/>
      <c r="P11" s="197"/>
      <c r="Q11" s="197"/>
      <c r="R11" s="197"/>
      <c r="S11" s="1"/>
      <c r="T11" s="42" t="s">
        <v>18</v>
      </c>
      <c r="U11" s="201"/>
      <c r="V11" s="201"/>
      <c r="W11" s="201"/>
      <c r="X11" s="202"/>
      <c r="Y11" s="1"/>
      <c r="Z11" s="66"/>
      <c r="AA11" s="19"/>
      <c r="AB11" s="19"/>
      <c r="AC11" s="19"/>
      <c r="AD11" s="54">
        <v>1</v>
      </c>
      <c r="AE11" s="54"/>
      <c r="AF11" s="56"/>
    </row>
    <row r="12" spans="1:32" ht="15" customHeight="1" x14ac:dyDescent="0.2">
      <c r="A12" s="40" t="s">
        <v>19</v>
      </c>
      <c r="B12" s="193"/>
      <c r="C12" s="194"/>
      <c r="D12" s="194"/>
      <c r="E12" s="194"/>
      <c r="F12" s="195"/>
      <c r="G12" s="1"/>
      <c r="H12" s="1"/>
      <c r="I12" s="199" t="s">
        <v>20</v>
      </c>
      <c r="J12" s="199"/>
      <c r="K12" s="199"/>
      <c r="L12" s="200"/>
      <c r="M12" s="196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8"/>
      <c r="Y12" s="1"/>
      <c r="Z12" s="65"/>
      <c r="AA12" s="19"/>
      <c r="AB12" s="19"/>
      <c r="AC12" s="19"/>
      <c r="AD12" s="54">
        <v>1</v>
      </c>
      <c r="AE12" s="54"/>
      <c r="AF12" s="56"/>
    </row>
    <row r="13" spans="1:32" ht="15" customHeight="1" x14ac:dyDescent="0.2">
      <c r="A13" s="40" t="s">
        <v>21</v>
      </c>
      <c r="B13" s="193"/>
      <c r="C13" s="194"/>
      <c r="D13" s="194"/>
      <c r="E13" s="194"/>
      <c r="F13" s="195"/>
      <c r="G13" s="1"/>
      <c r="H13" s="1"/>
      <c r="I13" s="199" t="s">
        <v>22</v>
      </c>
      <c r="J13" s="199"/>
      <c r="K13" s="199"/>
      <c r="L13" s="200"/>
      <c r="M13" s="196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8"/>
      <c r="Y13" s="1"/>
      <c r="Z13" s="65"/>
      <c r="AA13" s="19"/>
      <c r="AB13" s="19"/>
      <c r="AC13" s="19"/>
      <c r="AD13" s="54">
        <v>1</v>
      </c>
      <c r="AE13" s="54"/>
      <c r="AF13" s="56"/>
    </row>
    <row r="14" spans="1:32" ht="15" customHeight="1" x14ac:dyDescent="0.2">
      <c r="A14" s="40" t="s">
        <v>23</v>
      </c>
      <c r="B14" s="193"/>
      <c r="C14" s="194"/>
      <c r="D14" s="194"/>
      <c r="E14" s="194"/>
      <c r="F14" s="195"/>
      <c r="G14" s="1"/>
      <c r="H14" s="1"/>
      <c r="I14" s="199" t="s">
        <v>24</v>
      </c>
      <c r="J14" s="199"/>
      <c r="K14" s="199"/>
      <c r="L14" s="200"/>
      <c r="M14" s="196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8"/>
      <c r="Y14" s="1"/>
      <c r="Z14" s="65"/>
      <c r="AA14" s="19"/>
      <c r="AB14" s="19"/>
      <c r="AC14" s="19"/>
      <c r="AD14" s="54">
        <v>1</v>
      </c>
      <c r="AE14" s="54"/>
      <c r="AF14" s="56" t="s">
        <v>35</v>
      </c>
    </row>
    <row r="15" spans="1:32" ht="15" customHeight="1" x14ac:dyDescent="0.2">
      <c r="A15" s="40" t="s">
        <v>25</v>
      </c>
      <c r="B15" s="193"/>
      <c r="C15" s="194"/>
      <c r="D15" s="194"/>
      <c r="E15" s="194"/>
      <c r="F15" s="195"/>
      <c r="G15" s="1"/>
      <c r="H15" s="1"/>
      <c r="I15" s="199" t="s">
        <v>26</v>
      </c>
      <c r="J15" s="199"/>
      <c r="K15" s="199"/>
      <c r="L15" s="200"/>
      <c r="M15" s="196"/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8"/>
      <c r="Y15" s="1"/>
      <c r="Z15" s="65"/>
      <c r="AA15" s="19"/>
      <c r="AB15" s="19"/>
      <c r="AC15" s="19"/>
      <c r="AD15" s="54">
        <v>1</v>
      </c>
      <c r="AE15" s="54"/>
      <c r="AF15" s="56" t="s">
        <v>83</v>
      </c>
    </row>
    <row r="16" spans="1:32" ht="12" customHeight="1" x14ac:dyDescent="0.3">
      <c r="A16" s="1"/>
      <c r="B16" s="58"/>
      <c r="C16" s="7"/>
      <c r="E16" s="3"/>
      <c r="F16" s="22"/>
      <c r="G16" s="23"/>
      <c r="H16" s="16"/>
      <c r="I16" s="16"/>
      <c r="J16" s="5"/>
      <c r="K16" s="16"/>
      <c r="L16" s="16"/>
      <c r="M16" s="16"/>
      <c r="N16" s="16"/>
      <c r="O16" s="16"/>
      <c r="P16" s="16"/>
      <c r="Q16" s="16"/>
      <c r="R16" s="16"/>
      <c r="S16" s="54"/>
      <c r="T16" s="54"/>
      <c r="U16" s="54"/>
      <c r="V16" s="54"/>
      <c r="W16" s="32"/>
      <c r="X16" s="18"/>
      <c r="Y16" s="19"/>
      <c r="Z16" s="19"/>
      <c r="AA16" s="19"/>
      <c r="AB16" s="19"/>
      <c r="AC16" s="19"/>
      <c r="AD16" s="54">
        <v>1</v>
      </c>
      <c r="AE16" s="54"/>
      <c r="AF16" s="56"/>
    </row>
    <row r="17" spans="1:32" ht="15" customHeight="1" x14ac:dyDescent="0.15">
      <c r="A17" s="67" t="s">
        <v>27</v>
      </c>
      <c r="B17" s="68" t="s">
        <v>28</v>
      </c>
      <c r="C17" s="68" t="s">
        <v>29</v>
      </c>
      <c r="D17" s="68" t="s">
        <v>30</v>
      </c>
      <c r="E17" s="68" t="s">
        <v>31</v>
      </c>
      <c r="F17" s="207" t="s">
        <v>32</v>
      </c>
      <c r="G17" s="186"/>
      <c r="H17" s="207" t="s">
        <v>33</v>
      </c>
      <c r="I17" s="185"/>
      <c r="J17" s="185"/>
      <c r="K17" s="185"/>
      <c r="L17" s="186"/>
      <c r="M17" s="69" t="s">
        <v>34</v>
      </c>
      <c r="N17" s="70"/>
      <c r="O17" s="70"/>
      <c r="P17" s="71"/>
      <c r="Q17" s="204"/>
      <c r="R17" s="205"/>
      <c r="S17" s="205"/>
      <c r="T17" s="205"/>
      <c r="U17" s="205"/>
      <c r="V17" s="205"/>
      <c r="W17" s="205"/>
      <c r="X17" s="206"/>
      <c r="Y17" s="72"/>
      <c r="Z17" s="72"/>
      <c r="AA17" s="19"/>
      <c r="AB17" s="19"/>
      <c r="AC17" s="19"/>
      <c r="AD17" s="73">
        <v>1</v>
      </c>
      <c r="AE17" s="54"/>
      <c r="AF17" s="3"/>
    </row>
    <row r="18" spans="1:32" ht="15" customHeight="1" x14ac:dyDescent="0.15">
      <c r="A18" s="74"/>
      <c r="B18" s="94" t="s">
        <v>35</v>
      </c>
      <c r="C18" s="75" t="s">
        <v>48</v>
      </c>
      <c r="D18" s="94"/>
      <c r="E18" s="44" t="s">
        <v>36</v>
      </c>
      <c r="F18" s="208"/>
      <c r="G18" s="209"/>
      <c r="H18" s="208"/>
      <c r="I18" s="213"/>
      <c r="J18" s="213"/>
      <c r="K18" s="213"/>
      <c r="L18" s="209"/>
      <c r="M18" s="227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9"/>
      <c r="Y18" s="76"/>
      <c r="Z18" s="76"/>
      <c r="AA18" s="19"/>
      <c r="AB18" s="19"/>
      <c r="AC18" s="19"/>
      <c r="AD18" s="73">
        <v>1</v>
      </c>
      <c r="AE18" s="54"/>
      <c r="AF18" s="3"/>
    </row>
    <row r="19" spans="1:32" ht="24" customHeight="1" x14ac:dyDescent="0.15">
      <c r="A19" s="1"/>
      <c r="B19" s="58"/>
      <c r="C19" s="7"/>
      <c r="D19" s="104" t="s">
        <v>50</v>
      </c>
      <c r="E19" s="3"/>
      <c r="F19" s="77"/>
      <c r="G19" s="5"/>
      <c r="H19" s="3"/>
      <c r="I19" s="6"/>
      <c r="J19" s="5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1"/>
      <c r="AB19" s="4"/>
      <c r="AC19" s="4"/>
      <c r="AD19" s="54">
        <v>1</v>
      </c>
      <c r="AE19" s="54"/>
      <c r="AF19" s="56"/>
    </row>
    <row r="20" spans="1:32" ht="16" x14ac:dyDescent="0.2">
      <c r="A20" s="214" t="s">
        <v>49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6"/>
      <c r="Y20" s="78"/>
      <c r="Z20" s="78"/>
      <c r="AA20" s="48"/>
      <c r="AB20" s="49"/>
      <c r="AC20" s="50"/>
      <c r="AD20" s="5">
        <f>SUM(AD23:AD78)</f>
        <v>5</v>
      </c>
      <c r="AE20" s="54"/>
      <c r="AF20" s="1"/>
    </row>
    <row r="21" spans="1:32" ht="24" customHeight="1" x14ac:dyDescent="0.15">
      <c r="A21" s="230" t="s">
        <v>77</v>
      </c>
      <c r="B21" s="230"/>
      <c r="C21" s="230"/>
      <c r="D21" s="223"/>
      <c r="E21" s="223"/>
      <c r="F21" s="223"/>
      <c r="G21" s="5"/>
      <c r="H21" s="3"/>
      <c r="I21" s="224" t="s">
        <v>132</v>
      </c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54"/>
      <c r="V21" s="54"/>
      <c r="W21" s="54"/>
      <c r="X21" s="54"/>
      <c r="Y21" s="54"/>
      <c r="Z21" s="54"/>
      <c r="AA21" s="1"/>
      <c r="AB21" s="4"/>
      <c r="AC21" s="4"/>
      <c r="AD21" s="54">
        <v>1</v>
      </c>
      <c r="AE21" s="54"/>
      <c r="AF21" s="56"/>
    </row>
    <row r="22" spans="1:32" ht="12.75" customHeight="1" x14ac:dyDescent="0.15">
      <c r="A22" s="231" t="s">
        <v>85</v>
      </c>
      <c r="B22" s="232"/>
      <c r="C22" s="232"/>
      <c r="D22" s="225" t="s">
        <v>115</v>
      </c>
      <c r="E22" s="225"/>
      <c r="F22" s="225"/>
      <c r="G22" s="5"/>
      <c r="H22" s="3"/>
      <c r="I22" s="93" t="s">
        <v>37</v>
      </c>
      <c r="J22" s="79"/>
      <c r="K22" s="187"/>
      <c r="L22" s="188"/>
      <c r="M22" s="80"/>
      <c r="N22" s="187"/>
      <c r="O22" s="188"/>
      <c r="P22" s="80"/>
      <c r="Q22" s="187"/>
      <c r="R22" s="189"/>
      <c r="S22" s="80"/>
      <c r="T22" s="187"/>
      <c r="U22" s="188"/>
      <c r="V22" s="80"/>
      <c r="W22" s="187"/>
      <c r="X22" s="188"/>
      <c r="Y22" s="80"/>
      <c r="Z22" s="73"/>
      <c r="AA22" s="185"/>
      <c r="AB22" s="186"/>
      <c r="AC22" s="81"/>
      <c r="AD22" s="54">
        <v>1</v>
      </c>
      <c r="AE22" s="54"/>
      <c r="AF22" s="56"/>
    </row>
    <row r="23" spans="1:32" ht="12.75" customHeight="1" x14ac:dyDescent="0.15">
      <c r="A23" s="82"/>
      <c r="B23" s="219"/>
      <c r="C23" s="220"/>
      <c r="D23" s="221" t="s">
        <v>82</v>
      </c>
      <c r="E23" s="222"/>
      <c r="F23" s="115" t="s">
        <v>45</v>
      </c>
      <c r="G23" s="118" t="s">
        <v>120</v>
      </c>
      <c r="H23" s="7"/>
      <c r="I23" s="83" t="s">
        <v>38</v>
      </c>
      <c r="J23" s="8"/>
      <c r="K23" s="84" t="s">
        <v>39</v>
      </c>
      <c r="L23" s="123" t="s">
        <v>39</v>
      </c>
      <c r="M23" s="54"/>
      <c r="N23" s="84" t="s">
        <v>39</v>
      </c>
      <c r="O23" s="123" t="s">
        <v>39</v>
      </c>
      <c r="P23" s="54"/>
      <c r="Q23" s="84" t="s">
        <v>39</v>
      </c>
      <c r="R23" s="123" t="s">
        <v>39</v>
      </c>
      <c r="S23" s="54"/>
      <c r="T23" s="84" t="s">
        <v>39</v>
      </c>
      <c r="U23" s="123" t="s">
        <v>39</v>
      </c>
      <c r="V23" s="54"/>
      <c r="W23" s="84" t="s">
        <v>39</v>
      </c>
      <c r="X23" s="123" t="s">
        <v>39</v>
      </c>
      <c r="Y23" s="54"/>
      <c r="Z23" s="73"/>
      <c r="AA23" s="98"/>
      <c r="AB23" s="84"/>
      <c r="AC23" s="85"/>
      <c r="AD23" s="54">
        <v>1</v>
      </c>
      <c r="AE23" s="54"/>
      <c r="AF23" s="1"/>
    </row>
    <row r="24" spans="1:32" ht="12.75" customHeight="1" x14ac:dyDescent="0.15">
      <c r="A24" s="86" t="s">
        <v>40</v>
      </c>
      <c r="B24" s="217" t="s">
        <v>44</v>
      </c>
      <c r="C24" s="218"/>
      <c r="D24" s="217" t="s">
        <v>80</v>
      </c>
      <c r="E24" s="226"/>
      <c r="F24" s="116" t="s">
        <v>81</v>
      </c>
      <c r="G24" s="119" t="s">
        <v>45</v>
      </c>
      <c r="H24" s="7"/>
      <c r="I24" s="87" t="s">
        <v>41</v>
      </c>
      <c r="J24" s="8"/>
      <c r="K24" s="122" t="s">
        <v>46</v>
      </c>
      <c r="L24" s="124" t="s">
        <v>30</v>
      </c>
      <c r="M24" s="54"/>
      <c r="N24" s="122" t="s">
        <v>46</v>
      </c>
      <c r="O24" s="124" t="s">
        <v>30</v>
      </c>
      <c r="P24" s="54"/>
      <c r="Q24" s="122" t="s">
        <v>46</v>
      </c>
      <c r="R24" s="124" t="s">
        <v>30</v>
      </c>
      <c r="S24" s="54"/>
      <c r="T24" s="122" t="s">
        <v>46</v>
      </c>
      <c r="U24" s="124" t="s">
        <v>30</v>
      </c>
      <c r="V24" s="54"/>
      <c r="W24" s="122" t="s">
        <v>46</v>
      </c>
      <c r="X24" s="124" t="s">
        <v>30</v>
      </c>
      <c r="Y24" s="54"/>
      <c r="Z24" s="73"/>
      <c r="AA24" s="99"/>
      <c r="AB24" s="88"/>
      <c r="AC24" s="54"/>
      <c r="AD24" s="54">
        <v>1</v>
      </c>
      <c r="AE24" s="54"/>
      <c r="AF24" s="1"/>
    </row>
    <row r="25" spans="1:32" ht="5.25" customHeight="1" x14ac:dyDescent="0.15">
      <c r="A25" s="1"/>
      <c r="B25" s="58"/>
      <c r="C25" s="7"/>
      <c r="E25" s="3"/>
      <c r="F25" s="77"/>
      <c r="G25" s="5"/>
      <c r="H25" s="3"/>
      <c r="I25" s="6"/>
      <c r="J25" s="5"/>
      <c r="K25" s="5"/>
      <c r="L25" s="5"/>
      <c r="M25" s="5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1"/>
      <c r="AB25" s="4"/>
      <c r="AC25" s="4"/>
      <c r="AD25" s="54">
        <v>1</v>
      </c>
      <c r="AE25" s="54"/>
      <c r="AF25" s="1"/>
    </row>
    <row r="26" spans="1:32" ht="16" x14ac:dyDescent="0.2">
      <c r="A26" s="210" t="s">
        <v>84</v>
      </c>
      <c r="B26" s="211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2"/>
      <c r="Y26" s="78"/>
      <c r="Z26" s="78"/>
      <c r="AA26" s="48"/>
      <c r="AB26" s="49"/>
      <c r="AC26" s="50"/>
      <c r="AD26" s="5">
        <f>SUM(AD28:AD50)</f>
        <v>0</v>
      </c>
      <c r="AE26" s="54"/>
      <c r="AF26" s="1"/>
    </row>
    <row r="27" spans="1:32" ht="15" customHeight="1" x14ac:dyDescent="0.15">
      <c r="A27" s="105" t="s">
        <v>60</v>
      </c>
      <c r="B27" s="106"/>
      <c r="C27" s="98"/>
      <c r="D27" s="107"/>
      <c r="E27" s="108"/>
      <c r="F27" s="109"/>
      <c r="G27" s="110"/>
      <c r="H27" s="108"/>
      <c r="I27" s="111"/>
      <c r="J27" s="110"/>
      <c r="K27" s="110"/>
      <c r="L27" s="110"/>
      <c r="M27" s="110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3"/>
      <c r="Y27" s="54"/>
      <c r="Z27" s="54"/>
      <c r="AA27" s="1"/>
      <c r="AB27" s="4"/>
      <c r="AC27" s="4"/>
      <c r="AD27" s="5">
        <f>SUM(AD28)</f>
        <v>0</v>
      </c>
      <c r="AE27" s="54"/>
      <c r="AF27" s="1"/>
    </row>
    <row r="28" spans="1:32" ht="11.25" customHeight="1" x14ac:dyDescent="0.15">
      <c r="A28" s="97" t="s">
        <v>52</v>
      </c>
      <c r="B28" s="165" t="s">
        <v>51</v>
      </c>
      <c r="C28" s="166"/>
      <c r="D28" s="167" t="s">
        <v>73</v>
      </c>
      <c r="E28" s="168"/>
      <c r="F28" s="117">
        <v>1.53</v>
      </c>
      <c r="G28" s="100">
        <v>91.8</v>
      </c>
      <c r="H28" s="10"/>
      <c r="I28" s="52" t="s">
        <v>87</v>
      </c>
      <c r="J28" s="90"/>
      <c r="K28" s="125"/>
      <c r="L28" s="126"/>
      <c r="M28" s="85"/>
      <c r="N28" s="125"/>
      <c r="O28" s="126"/>
      <c r="P28" s="85"/>
      <c r="Q28" s="125"/>
      <c r="R28" s="126"/>
      <c r="S28" s="85"/>
      <c r="T28" s="125"/>
      <c r="U28" s="126"/>
      <c r="V28" s="85"/>
      <c r="W28" s="125"/>
      <c r="X28" s="126"/>
      <c r="Y28" s="85"/>
      <c r="Z28" s="9"/>
      <c r="AA28" s="92"/>
      <c r="AB28" s="91"/>
      <c r="AC28" s="85"/>
      <c r="AD28" s="5">
        <f>SUM(J28,K28,N28,O28,Q28,R28,T28,U28,W28,X28)</f>
        <v>0</v>
      </c>
      <c r="AE28" s="5"/>
      <c r="AF28" s="1"/>
    </row>
    <row r="29" spans="1:32" ht="15" customHeight="1" x14ac:dyDescent="0.15">
      <c r="A29" s="114" t="s">
        <v>61</v>
      </c>
      <c r="B29" s="58"/>
      <c r="C29" s="7"/>
      <c r="D29" s="120"/>
      <c r="E29" s="103"/>
      <c r="F29" s="103"/>
      <c r="G29" s="5"/>
      <c r="H29" s="3"/>
      <c r="I29" s="6"/>
      <c r="J29" s="5"/>
      <c r="K29" s="5"/>
      <c r="L29" s="5"/>
      <c r="M29" s="5"/>
      <c r="N29" s="5"/>
      <c r="O29" s="5"/>
      <c r="P29" s="54"/>
      <c r="Q29" s="5"/>
      <c r="R29" s="5"/>
      <c r="S29" s="54"/>
      <c r="T29" s="5"/>
      <c r="U29" s="5"/>
      <c r="V29" s="54"/>
      <c r="W29" s="5"/>
      <c r="X29" s="127"/>
      <c r="Y29" s="54"/>
      <c r="Z29" s="54"/>
      <c r="AA29" s="1"/>
      <c r="AB29" s="4"/>
      <c r="AC29" s="4"/>
      <c r="AD29" s="5">
        <f>SUM(AD31:ADF42)</f>
        <v>0</v>
      </c>
      <c r="AE29" s="54"/>
      <c r="AF29" s="1"/>
    </row>
    <row r="30" spans="1:32" ht="11" customHeight="1" x14ac:dyDescent="0.15">
      <c r="A30" s="97" t="s">
        <v>154</v>
      </c>
      <c r="B30" s="165" t="s">
        <v>59</v>
      </c>
      <c r="C30" s="166"/>
      <c r="D30" s="167" t="s">
        <v>74</v>
      </c>
      <c r="E30" s="168"/>
      <c r="F30" s="117">
        <v>1.1000000000000001</v>
      </c>
      <c r="G30" s="100">
        <v>49.5</v>
      </c>
      <c r="H30" s="10"/>
      <c r="I30" s="52" t="s">
        <v>155</v>
      </c>
      <c r="J30" s="90"/>
      <c r="K30" s="125"/>
      <c r="L30" s="126"/>
      <c r="M30" s="85"/>
      <c r="N30" s="125"/>
      <c r="O30" s="126"/>
      <c r="P30" s="85"/>
      <c r="Q30" s="125"/>
      <c r="R30" s="126"/>
      <c r="S30" s="85"/>
      <c r="T30" s="125"/>
      <c r="U30" s="126"/>
      <c r="V30" s="85"/>
      <c r="W30" s="125"/>
      <c r="X30" s="126"/>
      <c r="Y30" s="85"/>
      <c r="Z30" s="9"/>
      <c r="AA30" s="92"/>
      <c r="AB30" s="91"/>
      <c r="AC30" s="85"/>
      <c r="AD30" s="5">
        <f t="shared" ref="AD30" si="0">SUM(K30,L30,N30,O30,Q30,R30,T30,U30,W30,X30)</f>
        <v>0</v>
      </c>
      <c r="AE30" s="5"/>
      <c r="AF30" s="1"/>
    </row>
    <row r="31" spans="1:32" ht="11" customHeight="1" x14ac:dyDescent="0.15">
      <c r="A31" s="97" t="s">
        <v>146</v>
      </c>
      <c r="B31" s="165" t="s">
        <v>59</v>
      </c>
      <c r="C31" s="166"/>
      <c r="D31" s="167" t="s">
        <v>74</v>
      </c>
      <c r="E31" s="168"/>
      <c r="F31" s="117">
        <v>1.19</v>
      </c>
      <c r="G31" s="100">
        <v>53.55</v>
      </c>
      <c r="H31" s="10"/>
      <c r="I31" s="52" t="s">
        <v>147</v>
      </c>
      <c r="J31" s="90"/>
      <c r="K31" s="125"/>
      <c r="L31" s="126"/>
      <c r="M31" s="85"/>
      <c r="N31" s="125"/>
      <c r="O31" s="126"/>
      <c r="P31" s="85"/>
      <c r="Q31" s="125"/>
      <c r="R31" s="126"/>
      <c r="S31" s="85"/>
      <c r="T31" s="125"/>
      <c r="U31" s="126"/>
      <c r="V31" s="85"/>
      <c r="W31" s="125"/>
      <c r="X31" s="126"/>
      <c r="Y31" s="85"/>
      <c r="Z31" s="9"/>
      <c r="AA31" s="92"/>
      <c r="AB31" s="91"/>
      <c r="AC31" s="85"/>
      <c r="AD31" s="5">
        <f t="shared" ref="AD31" si="1">SUM(K31,L31,N31,O31,Q31,R31,T31,U31,W31,X31)</f>
        <v>0</v>
      </c>
      <c r="AE31" s="5"/>
      <c r="AF31" s="1"/>
    </row>
    <row r="32" spans="1:32" ht="11" customHeight="1" x14ac:dyDescent="0.15">
      <c r="A32" s="97" t="s">
        <v>53</v>
      </c>
      <c r="B32" s="165" t="s">
        <v>59</v>
      </c>
      <c r="C32" s="166"/>
      <c r="D32" s="167" t="s">
        <v>74</v>
      </c>
      <c r="E32" s="168"/>
      <c r="F32" s="117">
        <v>3</v>
      </c>
      <c r="G32" s="100">
        <v>135</v>
      </c>
      <c r="H32" s="10"/>
      <c r="I32" s="52" t="s">
        <v>88</v>
      </c>
      <c r="J32" s="90"/>
      <c r="K32" s="125"/>
      <c r="L32" s="126"/>
      <c r="M32" s="85"/>
      <c r="N32" s="125"/>
      <c r="O32" s="126"/>
      <c r="P32" s="85"/>
      <c r="Q32" s="125"/>
      <c r="R32" s="126"/>
      <c r="S32" s="85"/>
      <c r="T32" s="125"/>
      <c r="U32" s="126"/>
      <c r="V32" s="85"/>
      <c r="W32" s="125"/>
      <c r="X32" s="126"/>
      <c r="Y32" s="85"/>
      <c r="Z32" s="9"/>
      <c r="AA32" s="92"/>
      <c r="AB32" s="91"/>
      <c r="AC32" s="85"/>
      <c r="AD32" s="5">
        <f t="shared" ref="AD32:AD50" si="2">SUM(K32,L32,N32,O32,Q32,R32,T32,U32,W32,X32)</f>
        <v>0</v>
      </c>
      <c r="AE32" s="5"/>
      <c r="AF32" s="1"/>
    </row>
    <row r="33" spans="1:32" ht="12" customHeight="1" x14ac:dyDescent="0.15">
      <c r="A33" s="97" t="s">
        <v>54</v>
      </c>
      <c r="B33" s="165" t="s">
        <v>59</v>
      </c>
      <c r="C33" s="166"/>
      <c r="D33" s="167" t="s">
        <v>74</v>
      </c>
      <c r="E33" s="168"/>
      <c r="F33" s="117">
        <v>4.0199999999999996</v>
      </c>
      <c r="G33" s="100">
        <v>180.89999999999998</v>
      </c>
      <c r="H33" s="10"/>
      <c r="I33" s="52" t="s">
        <v>89</v>
      </c>
      <c r="J33" s="90"/>
      <c r="K33" s="125"/>
      <c r="L33" s="126"/>
      <c r="M33" s="85"/>
      <c r="N33" s="125"/>
      <c r="O33" s="126"/>
      <c r="P33" s="85"/>
      <c r="Q33" s="125"/>
      <c r="R33" s="126"/>
      <c r="S33" s="85"/>
      <c r="T33" s="125"/>
      <c r="U33" s="126"/>
      <c r="V33" s="85"/>
      <c r="W33" s="125"/>
      <c r="X33" s="126"/>
      <c r="Y33" s="85"/>
      <c r="Z33" s="9"/>
      <c r="AA33" s="92"/>
      <c r="AB33" s="91"/>
      <c r="AC33" s="85"/>
      <c r="AD33" s="5">
        <f t="shared" si="2"/>
        <v>0</v>
      </c>
      <c r="AE33" s="5"/>
      <c r="AF33" s="1"/>
    </row>
    <row r="34" spans="1:32" ht="11" customHeight="1" x14ac:dyDescent="0.15">
      <c r="A34" s="97" t="s">
        <v>55</v>
      </c>
      <c r="B34" s="165" t="s">
        <v>59</v>
      </c>
      <c r="C34" s="166"/>
      <c r="D34" s="167" t="s">
        <v>74</v>
      </c>
      <c r="E34" s="168"/>
      <c r="F34" s="117">
        <v>1.25</v>
      </c>
      <c r="G34" s="100">
        <v>56.25</v>
      </c>
      <c r="H34" s="10"/>
      <c r="I34" s="52" t="s">
        <v>90</v>
      </c>
      <c r="J34" s="90"/>
      <c r="K34" s="125"/>
      <c r="L34" s="126"/>
      <c r="M34" s="85"/>
      <c r="N34" s="125"/>
      <c r="O34" s="126"/>
      <c r="P34" s="85"/>
      <c r="Q34" s="125"/>
      <c r="R34" s="126"/>
      <c r="S34" s="85"/>
      <c r="T34" s="125"/>
      <c r="U34" s="126"/>
      <c r="V34" s="85"/>
      <c r="W34" s="125"/>
      <c r="X34" s="126"/>
      <c r="Y34" s="85"/>
      <c r="Z34" s="9"/>
      <c r="AA34" s="92"/>
      <c r="AB34" s="91"/>
      <c r="AC34" s="85"/>
      <c r="AD34" s="5">
        <f t="shared" si="2"/>
        <v>0</v>
      </c>
      <c r="AE34" s="5"/>
      <c r="AF34" s="1"/>
    </row>
    <row r="35" spans="1:32" ht="12" customHeight="1" x14ac:dyDescent="0.15">
      <c r="A35" s="97" t="s">
        <v>56</v>
      </c>
      <c r="B35" s="165" t="s">
        <v>59</v>
      </c>
      <c r="C35" s="166"/>
      <c r="D35" s="167" t="s">
        <v>74</v>
      </c>
      <c r="E35" s="168"/>
      <c r="F35" s="117">
        <v>1.44</v>
      </c>
      <c r="G35" s="100">
        <v>64.8</v>
      </c>
      <c r="H35" s="10"/>
      <c r="I35" s="52" t="s">
        <v>91</v>
      </c>
      <c r="J35" s="90"/>
      <c r="K35" s="125"/>
      <c r="L35" s="126"/>
      <c r="M35" s="85"/>
      <c r="N35" s="125"/>
      <c r="O35" s="126"/>
      <c r="P35" s="85"/>
      <c r="Q35" s="125"/>
      <c r="R35" s="126"/>
      <c r="S35" s="85"/>
      <c r="T35" s="125"/>
      <c r="U35" s="126"/>
      <c r="V35" s="85"/>
      <c r="W35" s="125"/>
      <c r="X35" s="126"/>
      <c r="Y35" s="85"/>
      <c r="Z35" s="9"/>
      <c r="AA35" s="92"/>
      <c r="AB35" s="91"/>
      <c r="AC35" s="85"/>
      <c r="AD35" s="5">
        <f>SUM(K35,L35,N35,O35,Q35,R35,T35,U35,W35,X35)</f>
        <v>0</v>
      </c>
      <c r="AE35" s="5"/>
      <c r="AF35" s="1"/>
    </row>
    <row r="36" spans="1:32" ht="12" customHeight="1" x14ac:dyDescent="0.15">
      <c r="A36" s="97" t="s">
        <v>57</v>
      </c>
      <c r="B36" s="165" t="s">
        <v>59</v>
      </c>
      <c r="C36" s="166"/>
      <c r="D36" s="167" t="s">
        <v>74</v>
      </c>
      <c r="E36" s="168"/>
      <c r="F36" s="117">
        <v>1.64</v>
      </c>
      <c r="G36" s="100">
        <v>73.8</v>
      </c>
      <c r="H36" s="10"/>
      <c r="I36" s="52" t="s">
        <v>92</v>
      </c>
      <c r="J36" s="90"/>
      <c r="K36" s="125"/>
      <c r="L36" s="126"/>
      <c r="M36" s="85"/>
      <c r="N36" s="125"/>
      <c r="O36" s="126"/>
      <c r="P36" s="85"/>
      <c r="Q36" s="125"/>
      <c r="R36" s="126"/>
      <c r="S36" s="85"/>
      <c r="T36" s="125"/>
      <c r="U36" s="126"/>
      <c r="V36" s="85"/>
      <c r="W36" s="125"/>
      <c r="X36" s="126"/>
      <c r="Y36" s="85"/>
      <c r="Z36" s="9"/>
      <c r="AA36" s="92"/>
      <c r="AB36" s="91"/>
      <c r="AC36" s="85"/>
      <c r="AD36" s="5">
        <f>SUM(K36,L36,N36,O36,Q36,R36,T36,U36,W36,X36)</f>
        <v>0</v>
      </c>
      <c r="AE36" s="5"/>
      <c r="AF36" s="1"/>
    </row>
    <row r="37" spans="1:32" ht="12" customHeight="1" x14ac:dyDescent="0.15">
      <c r="A37" s="97" t="s">
        <v>58</v>
      </c>
      <c r="B37" s="165" t="s">
        <v>59</v>
      </c>
      <c r="C37" s="166"/>
      <c r="D37" s="167" t="s">
        <v>74</v>
      </c>
      <c r="E37" s="168"/>
      <c r="F37" s="117">
        <v>1.53</v>
      </c>
      <c r="G37" s="100">
        <v>68.849999999999994</v>
      </c>
      <c r="H37" s="10"/>
      <c r="I37" s="52" t="s">
        <v>93</v>
      </c>
      <c r="J37" s="90"/>
      <c r="K37" s="125"/>
      <c r="L37" s="126"/>
      <c r="M37" s="85"/>
      <c r="N37" s="125"/>
      <c r="O37" s="126"/>
      <c r="P37" s="85"/>
      <c r="Q37" s="125"/>
      <c r="R37" s="126"/>
      <c r="S37" s="85"/>
      <c r="T37" s="125"/>
      <c r="U37" s="126"/>
      <c r="V37" s="85"/>
      <c r="W37" s="125"/>
      <c r="X37" s="126"/>
      <c r="Y37" s="85"/>
      <c r="Z37" s="9"/>
      <c r="AA37" s="92"/>
      <c r="AB37" s="91"/>
      <c r="AC37" s="85"/>
      <c r="AD37" s="5">
        <f t="shared" si="2"/>
        <v>0</v>
      </c>
      <c r="AE37" s="5"/>
      <c r="AF37" s="1"/>
    </row>
    <row r="38" spans="1:32" ht="12" customHeight="1" x14ac:dyDescent="0.15">
      <c r="A38" s="97" t="s">
        <v>116</v>
      </c>
      <c r="B38" s="165" t="s">
        <v>59</v>
      </c>
      <c r="C38" s="166"/>
      <c r="D38" s="167" t="s">
        <v>74</v>
      </c>
      <c r="E38" s="168"/>
      <c r="F38" s="117">
        <v>2.06</v>
      </c>
      <c r="G38" s="100">
        <v>92.7</v>
      </c>
      <c r="H38" s="10"/>
      <c r="I38" s="52" t="s">
        <v>96</v>
      </c>
      <c r="J38" s="90"/>
      <c r="K38" s="125"/>
      <c r="L38" s="126"/>
      <c r="M38" s="85"/>
      <c r="N38" s="125"/>
      <c r="O38" s="126"/>
      <c r="P38" s="85"/>
      <c r="Q38" s="125"/>
      <c r="R38" s="126"/>
      <c r="S38" s="85"/>
      <c r="T38" s="125"/>
      <c r="U38" s="126"/>
      <c r="V38" s="85"/>
      <c r="W38" s="125"/>
      <c r="X38" s="126"/>
      <c r="Y38" s="85"/>
      <c r="Z38" s="9"/>
      <c r="AA38" s="92"/>
      <c r="AB38" s="91"/>
      <c r="AC38" s="85"/>
      <c r="AD38" s="5">
        <f t="shared" ref="AD38" si="3">SUM(K38,L38,N38,O38,Q38,R38,T38,U38,W38,X38)</f>
        <v>0</v>
      </c>
      <c r="AE38" s="5"/>
      <c r="AF38" s="1"/>
    </row>
    <row r="39" spans="1:32" ht="12" customHeight="1" x14ac:dyDescent="0.15">
      <c r="A39" s="97" t="s">
        <v>117</v>
      </c>
      <c r="B39" s="165" t="s">
        <v>59</v>
      </c>
      <c r="C39" s="166"/>
      <c r="D39" s="167" t="s">
        <v>74</v>
      </c>
      <c r="E39" s="168"/>
      <c r="F39" s="117">
        <v>1.1399999999999999</v>
      </c>
      <c r="G39" s="100">
        <v>51.3</v>
      </c>
      <c r="H39" s="10"/>
      <c r="I39" s="52" t="s">
        <v>152</v>
      </c>
      <c r="J39" s="90"/>
      <c r="K39" s="150" t="s">
        <v>145</v>
      </c>
      <c r="L39" s="151"/>
      <c r="M39" s="85"/>
      <c r="N39" s="150" t="s">
        <v>145</v>
      </c>
      <c r="O39" s="151"/>
      <c r="P39" s="85"/>
      <c r="Q39" s="150" t="s">
        <v>145</v>
      </c>
      <c r="R39" s="151"/>
      <c r="S39" s="85"/>
      <c r="T39" s="150" t="s">
        <v>145</v>
      </c>
      <c r="U39" s="151"/>
      <c r="V39" s="85"/>
      <c r="W39" s="150" t="s">
        <v>145</v>
      </c>
      <c r="X39" s="151"/>
      <c r="Y39" s="85"/>
      <c r="Z39" s="9"/>
      <c r="AA39" s="92"/>
      <c r="AB39" s="91"/>
      <c r="AC39" s="85"/>
      <c r="AD39" s="5">
        <f t="shared" ref="AD39" si="4">SUM(K39,L39,N39,O39,Q39,R39,T39,U39,W39,X39)</f>
        <v>0</v>
      </c>
      <c r="AE39" s="5"/>
      <c r="AF39" s="1"/>
    </row>
    <row r="40" spans="1:32" ht="12" customHeight="1" x14ac:dyDescent="0.15">
      <c r="A40" s="97" t="s">
        <v>112</v>
      </c>
      <c r="B40" s="165" t="s">
        <v>59</v>
      </c>
      <c r="C40" s="166"/>
      <c r="D40" s="167" t="s">
        <v>74</v>
      </c>
      <c r="E40" s="168"/>
      <c r="F40" s="117">
        <v>1.6</v>
      </c>
      <c r="G40" s="100">
        <v>72</v>
      </c>
      <c r="H40" s="10"/>
      <c r="I40" s="52" t="s">
        <v>94</v>
      </c>
      <c r="J40" s="90"/>
      <c r="K40" s="125"/>
      <c r="L40" s="126"/>
      <c r="M40" s="85"/>
      <c r="N40" s="125"/>
      <c r="O40" s="126"/>
      <c r="P40" s="85"/>
      <c r="Q40" s="125"/>
      <c r="R40" s="126"/>
      <c r="S40" s="85"/>
      <c r="T40" s="125"/>
      <c r="U40" s="126"/>
      <c r="V40" s="85"/>
      <c r="W40" s="125"/>
      <c r="X40" s="126"/>
      <c r="Y40" s="85"/>
      <c r="Z40" s="9"/>
      <c r="AA40" s="92"/>
      <c r="AB40" s="91"/>
      <c r="AC40" s="85"/>
      <c r="AD40" s="5">
        <f t="shared" ref="AD40:AD41" si="5">SUM(K40,L40,N40,O40,Q40,R40,T40,U40,W40,X40)</f>
        <v>0</v>
      </c>
      <c r="AE40" s="5"/>
      <c r="AF40" s="1"/>
    </row>
    <row r="41" spans="1:32" ht="12" customHeight="1" x14ac:dyDescent="0.15">
      <c r="A41" s="97" t="s">
        <v>113</v>
      </c>
      <c r="B41" s="165" t="s">
        <v>59</v>
      </c>
      <c r="C41" s="166"/>
      <c r="D41" s="167" t="s">
        <v>74</v>
      </c>
      <c r="E41" s="168"/>
      <c r="F41" s="117">
        <v>1.6</v>
      </c>
      <c r="G41" s="100">
        <v>72</v>
      </c>
      <c r="H41" s="10"/>
      <c r="I41" s="52" t="s">
        <v>95</v>
      </c>
      <c r="J41" s="90"/>
      <c r="K41" s="150" t="s">
        <v>145</v>
      </c>
      <c r="L41" s="151"/>
      <c r="M41" s="85"/>
      <c r="N41" s="150" t="s">
        <v>145</v>
      </c>
      <c r="O41" s="151"/>
      <c r="P41" s="85"/>
      <c r="Q41" s="150" t="s">
        <v>145</v>
      </c>
      <c r="R41" s="151"/>
      <c r="S41" s="85"/>
      <c r="T41" s="150" t="s">
        <v>145</v>
      </c>
      <c r="U41" s="151"/>
      <c r="V41" s="85"/>
      <c r="W41" s="150" t="s">
        <v>145</v>
      </c>
      <c r="X41" s="151"/>
      <c r="Y41" s="85"/>
      <c r="Z41" s="9"/>
      <c r="AA41" s="92"/>
      <c r="AB41" s="91"/>
      <c r="AC41" s="85"/>
      <c r="AD41" s="5">
        <f t="shared" si="5"/>
        <v>0</v>
      </c>
      <c r="AE41" s="5"/>
      <c r="AF41" s="1"/>
    </row>
    <row r="42" spans="1:32" ht="12" customHeight="1" x14ac:dyDescent="0.15">
      <c r="A42" s="152" t="s">
        <v>159</v>
      </c>
      <c r="B42" s="165" t="s">
        <v>59</v>
      </c>
      <c r="C42" s="166"/>
      <c r="D42" s="167" t="s">
        <v>161</v>
      </c>
      <c r="E42" s="168"/>
      <c r="F42" s="117">
        <v>1.44</v>
      </c>
      <c r="G42" s="159">
        <v>129.6</v>
      </c>
      <c r="H42" s="10"/>
      <c r="I42" s="52" t="s">
        <v>158</v>
      </c>
      <c r="J42" s="90"/>
      <c r="K42" s="125"/>
      <c r="L42" s="126"/>
      <c r="M42" s="85"/>
      <c r="N42" s="125"/>
      <c r="O42" s="126"/>
      <c r="P42" s="85"/>
      <c r="Q42" s="125"/>
      <c r="R42" s="126"/>
      <c r="S42" s="85"/>
      <c r="T42" s="125"/>
      <c r="U42" s="126"/>
      <c r="V42" s="85"/>
      <c r="W42" s="125"/>
      <c r="X42" s="126"/>
      <c r="Y42" s="85"/>
      <c r="Z42" s="9"/>
      <c r="AA42" s="92"/>
      <c r="AB42" s="91"/>
      <c r="AC42" s="85"/>
      <c r="AD42" s="5">
        <f t="shared" ref="AD42" si="6">SUM(K42,L42,N42,O42,Q42,R42,T42,U42,W42,X42)</f>
        <v>0</v>
      </c>
      <c r="AE42" s="5"/>
      <c r="AF42" s="1"/>
    </row>
    <row r="43" spans="1:32" ht="10" customHeight="1" x14ac:dyDescent="0.15">
      <c r="A43" s="153" t="s">
        <v>160</v>
      </c>
      <c r="B43" s="72"/>
      <c r="C43" s="7"/>
      <c r="D43" s="3"/>
      <c r="E43" s="103"/>
      <c r="F43" s="160"/>
      <c r="G43" s="161"/>
      <c r="H43" s="3"/>
      <c r="I43" s="6"/>
      <c r="J43" s="5"/>
      <c r="K43" s="5"/>
      <c r="L43" s="5"/>
      <c r="M43" s="5"/>
      <c r="N43" s="5"/>
      <c r="O43" s="5"/>
      <c r="P43" s="54"/>
      <c r="Q43" s="5"/>
      <c r="R43" s="5"/>
      <c r="S43" s="54"/>
      <c r="T43" s="5"/>
      <c r="U43" s="5"/>
      <c r="V43" s="54"/>
      <c r="W43" s="5"/>
      <c r="X43" s="127"/>
      <c r="Y43" s="54"/>
      <c r="Z43" s="54"/>
      <c r="AA43" s="1"/>
      <c r="AB43" s="4"/>
      <c r="AC43" s="4"/>
      <c r="AD43" s="5">
        <f>SUM(AD45:AD46)</f>
        <v>0</v>
      </c>
      <c r="AE43" s="54"/>
      <c r="AF43" s="1"/>
    </row>
    <row r="44" spans="1:32" ht="15" customHeight="1" x14ac:dyDescent="0.15">
      <c r="A44" s="114" t="s">
        <v>62</v>
      </c>
      <c r="B44" s="58"/>
      <c r="C44" s="7"/>
      <c r="D44" s="3"/>
      <c r="E44" s="156"/>
      <c r="F44" s="157"/>
      <c r="G44" s="158"/>
      <c r="H44" s="3"/>
      <c r="I44" s="6"/>
      <c r="J44" s="5"/>
      <c r="K44" s="5"/>
      <c r="L44" s="5"/>
      <c r="M44" s="5"/>
      <c r="N44" s="5"/>
      <c r="O44" s="5"/>
      <c r="P44" s="54"/>
      <c r="Q44" s="5"/>
      <c r="R44" s="5"/>
      <c r="S44" s="54"/>
      <c r="T44" s="5"/>
      <c r="U44" s="5"/>
      <c r="V44" s="54"/>
      <c r="W44" s="5"/>
      <c r="X44" s="127"/>
      <c r="Y44" s="54"/>
      <c r="Z44" s="54"/>
      <c r="AA44" s="1"/>
      <c r="AB44" s="4"/>
      <c r="AC44" s="4"/>
      <c r="AD44" s="5">
        <f>SUM(AD46:AD47)</f>
        <v>0</v>
      </c>
      <c r="AE44" s="54"/>
      <c r="AF44" s="1"/>
    </row>
    <row r="45" spans="1:32" ht="11" customHeight="1" x14ac:dyDescent="0.15">
      <c r="A45" s="97" t="s">
        <v>72</v>
      </c>
      <c r="B45" s="165" t="s">
        <v>63</v>
      </c>
      <c r="C45" s="166"/>
      <c r="D45" s="167" t="s">
        <v>75</v>
      </c>
      <c r="E45" s="168"/>
      <c r="F45" s="117">
        <v>6.05</v>
      </c>
      <c r="G45" s="100">
        <v>151.25</v>
      </c>
      <c r="H45" s="10"/>
      <c r="I45" s="52" t="s">
        <v>110</v>
      </c>
      <c r="J45" s="90"/>
      <c r="K45" s="125"/>
      <c r="L45" s="126"/>
      <c r="M45" s="85"/>
      <c r="N45" s="125"/>
      <c r="O45" s="126"/>
      <c r="P45" s="85"/>
      <c r="Q45" s="125"/>
      <c r="R45" s="126"/>
      <c r="S45" s="85"/>
      <c r="T45" s="125"/>
      <c r="U45" s="126"/>
      <c r="V45" s="85"/>
      <c r="W45" s="125"/>
      <c r="X45" s="126"/>
      <c r="Y45" s="85"/>
      <c r="Z45" s="9"/>
      <c r="AA45" s="92"/>
      <c r="AB45" s="91"/>
      <c r="AC45" s="85"/>
      <c r="AD45" s="5">
        <f>SUM(K45,L45,N45,O45,Q45,R45,T45,U45,W45,X45)</f>
        <v>0</v>
      </c>
      <c r="AE45" s="5"/>
      <c r="AF45" s="1"/>
    </row>
    <row r="46" spans="1:32" ht="12" customHeight="1" x14ac:dyDescent="0.15">
      <c r="A46" s="97" t="s">
        <v>55</v>
      </c>
      <c r="B46" s="165" t="s">
        <v>63</v>
      </c>
      <c r="C46" s="166"/>
      <c r="D46" s="167" t="s">
        <v>86</v>
      </c>
      <c r="E46" s="168"/>
      <c r="F46" s="117">
        <v>1.7</v>
      </c>
      <c r="G46" s="100">
        <v>42.5</v>
      </c>
      <c r="H46" s="10"/>
      <c r="I46" s="52" t="s">
        <v>97</v>
      </c>
      <c r="J46" s="90"/>
      <c r="K46" s="125"/>
      <c r="L46" s="126"/>
      <c r="M46" s="85"/>
      <c r="N46" s="125"/>
      <c r="O46" s="126"/>
      <c r="P46" s="85"/>
      <c r="Q46" s="125"/>
      <c r="R46" s="126"/>
      <c r="S46" s="85"/>
      <c r="T46" s="125"/>
      <c r="U46" s="126"/>
      <c r="V46" s="85"/>
      <c r="W46" s="125"/>
      <c r="X46" s="126"/>
      <c r="Y46" s="85"/>
      <c r="Z46" s="9"/>
      <c r="AA46" s="92"/>
      <c r="AB46" s="91"/>
      <c r="AC46" s="85"/>
      <c r="AD46" s="5">
        <f t="shared" si="2"/>
        <v>0</v>
      </c>
      <c r="AE46" s="5"/>
      <c r="AF46" s="1"/>
    </row>
    <row r="47" spans="1:32" ht="11" customHeight="1" x14ac:dyDescent="0.15">
      <c r="A47" s="97" t="s">
        <v>56</v>
      </c>
      <c r="B47" s="165" t="s">
        <v>63</v>
      </c>
      <c r="C47" s="166"/>
      <c r="D47" s="167" t="s">
        <v>86</v>
      </c>
      <c r="E47" s="168"/>
      <c r="F47" s="117">
        <v>1.7</v>
      </c>
      <c r="G47" s="100">
        <v>40.799999999999997</v>
      </c>
      <c r="H47" s="10"/>
      <c r="I47" s="52" t="s">
        <v>98</v>
      </c>
      <c r="J47" s="90"/>
      <c r="K47" s="125"/>
      <c r="L47" s="126"/>
      <c r="M47" s="85"/>
      <c r="N47" s="125"/>
      <c r="O47" s="126"/>
      <c r="P47" s="85"/>
      <c r="Q47" s="125"/>
      <c r="R47" s="126"/>
      <c r="S47" s="85"/>
      <c r="T47" s="125"/>
      <c r="U47" s="126"/>
      <c r="V47" s="85"/>
      <c r="W47" s="125"/>
      <c r="X47" s="126"/>
      <c r="Y47" s="85"/>
      <c r="Z47" s="9"/>
      <c r="AA47" s="92"/>
      <c r="AB47" s="91"/>
      <c r="AC47" s="85"/>
      <c r="AD47" s="5">
        <f t="shared" si="2"/>
        <v>0</v>
      </c>
      <c r="AE47" s="5"/>
      <c r="AF47" s="1"/>
    </row>
    <row r="48" spans="1:32" ht="15" customHeight="1" x14ac:dyDescent="0.15">
      <c r="A48" s="114" t="s">
        <v>64</v>
      </c>
      <c r="B48" s="58"/>
      <c r="C48" s="7"/>
      <c r="D48" s="3"/>
      <c r="E48" s="121"/>
      <c r="F48" s="139"/>
      <c r="G48" s="140"/>
      <c r="H48" s="3"/>
      <c r="I48" s="6"/>
      <c r="J48" s="5"/>
      <c r="K48" s="5"/>
      <c r="L48" s="5"/>
      <c r="M48" s="5"/>
      <c r="N48" s="5"/>
      <c r="O48" s="5"/>
      <c r="P48" s="54"/>
      <c r="Q48" s="5"/>
      <c r="R48" s="5"/>
      <c r="S48" s="54"/>
      <c r="T48" s="5"/>
      <c r="U48" s="5"/>
      <c r="V48" s="54"/>
      <c r="W48" s="5"/>
      <c r="X48" s="127"/>
      <c r="Y48" s="54"/>
      <c r="Z48" s="54"/>
      <c r="AA48" s="1"/>
      <c r="AB48" s="4"/>
      <c r="AC48" s="4"/>
      <c r="AD48" s="5">
        <f>SUM(AD49:AD50)</f>
        <v>0</v>
      </c>
      <c r="AE48" s="54"/>
      <c r="AF48" s="1"/>
    </row>
    <row r="49" spans="1:32" ht="12" customHeight="1" x14ac:dyDescent="0.15">
      <c r="A49" s="97" t="s">
        <v>55</v>
      </c>
      <c r="B49" s="165" t="s">
        <v>65</v>
      </c>
      <c r="C49" s="166"/>
      <c r="D49" s="167" t="s">
        <v>76</v>
      </c>
      <c r="E49" s="168"/>
      <c r="F49" s="117">
        <v>3.06</v>
      </c>
      <c r="G49" s="100">
        <v>45.9</v>
      </c>
      <c r="H49" s="10"/>
      <c r="I49" s="52" t="s">
        <v>99</v>
      </c>
      <c r="J49" s="90"/>
      <c r="K49" s="125"/>
      <c r="L49" s="126"/>
      <c r="M49" s="85"/>
      <c r="N49" s="125"/>
      <c r="O49" s="126"/>
      <c r="P49" s="85"/>
      <c r="Q49" s="125"/>
      <c r="R49" s="126"/>
      <c r="S49" s="85"/>
      <c r="T49" s="125"/>
      <c r="U49" s="126"/>
      <c r="V49" s="85"/>
      <c r="W49" s="125"/>
      <c r="X49" s="126"/>
      <c r="Y49" s="85"/>
      <c r="Z49" s="9"/>
      <c r="AA49" s="92"/>
      <c r="AB49" s="91"/>
      <c r="AC49" s="85"/>
      <c r="AD49" s="5">
        <f t="shared" si="2"/>
        <v>0</v>
      </c>
      <c r="AE49" s="5"/>
      <c r="AF49" s="1"/>
    </row>
    <row r="50" spans="1:32" ht="11" customHeight="1" x14ac:dyDescent="0.15">
      <c r="A50" s="97" t="s">
        <v>56</v>
      </c>
      <c r="B50" s="165" t="s">
        <v>65</v>
      </c>
      <c r="C50" s="166"/>
      <c r="D50" s="167" t="s">
        <v>76</v>
      </c>
      <c r="E50" s="168"/>
      <c r="F50" s="117">
        <v>3.06</v>
      </c>
      <c r="G50" s="100">
        <v>45.9</v>
      </c>
      <c r="H50" s="129"/>
      <c r="I50" s="52" t="s">
        <v>100</v>
      </c>
      <c r="J50" s="101"/>
      <c r="K50" s="125"/>
      <c r="L50" s="130"/>
      <c r="M50" s="89"/>
      <c r="N50" s="125"/>
      <c r="O50" s="130"/>
      <c r="P50" s="89"/>
      <c r="Q50" s="125"/>
      <c r="R50" s="130"/>
      <c r="S50" s="89"/>
      <c r="T50" s="125"/>
      <c r="U50" s="130"/>
      <c r="V50" s="89"/>
      <c r="W50" s="125"/>
      <c r="X50" s="130"/>
      <c r="Y50" s="85"/>
      <c r="Z50" s="9"/>
      <c r="AA50" s="92"/>
      <c r="AB50" s="91"/>
      <c r="AC50" s="85"/>
      <c r="AD50" s="5">
        <f t="shared" si="2"/>
        <v>0</v>
      </c>
      <c r="AE50" s="5"/>
      <c r="AF50" s="1"/>
    </row>
    <row r="51" spans="1:32" ht="6" customHeight="1" x14ac:dyDescent="0.15">
      <c r="A51" s="1"/>
      <c r="B51" s="58"/>
      <c r="C51" s="7"/>
      <c r="E51" s="3"/>
      <c r="F51" s="77"/>
      <c r="G51" s="5"/>
      <c r="H51" s="3"/>
      <c r="I51" s="6"/>
      <c r="J51" s="6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1"/>
      <c r="AB51" s="4"/>
      <c r="AC51" s="4"/>
      <c r="AD51" s="5">
        <v>1</v>
      </c>
      <c r="AE51" s="54"/>
      <c r="AF51" s="11"/>
    </row>
    <row r="52" spans="1:32" ht="16" x14ac:dyDescent="0.2">
      <c r="A52" s="172" t="s">
        <v>129</v>
      </c>
      <c r="B52" s="173"/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4"/>
      <c r="Y52" s="102"/>
      <c r="Z52" s="78"/>
      <c r="AA52" s="48"/>
      <c r="AB52" s="49"/>
      <c r="AC52" s="50"/>
      <c r="AD52" s="5">
        <f>SUM(AD53:AD56)</f>
        <v>0</v>
      </c>
      <c r="AE52" s="54"/>
      <c r="AF52" s="1"/>
    </row>
    <row r="53" spans="1:32" ht="12" customHeight="1" x14ac:dyDescent="0.15">
      <c r="A53" s="97" t="s">
        <v>121</v>
      </c>
      <c r="B53" s="165" t="s">
        <v>122</v>
      </c>
      <c r="C53" s="166"/>
      <c r="D53" s="167" t="s">
        <v>131</v>
      </c>
      <c r="E53" s="168"/>
      <c r="F53" s="117">
        <v>1.1599999999999999</v>
      </c>
      <c r="G53" s="100" t="s">
        <v>130</v>
      </c>
      <c r="H53" s="10"/>
      <c r="I53" s="52" t="s">
        <v>143</v>
      </c>
      <c r="J53" s="90"/>
      <c r="K53" s="125"/>
      <c r="L53" s="126">
        <f t="shared" ref="L53:L56" si="7">IF(OR($N$20="YES",$N$21="YES"),(K53),(0))</f>
        <v>0</v>
      </c>
      <c r="M53" s="85"/>
      <c r="N53" s="125"/>
      <c r="O53" s="126">
        <f t="shared" ref="O53:O56" si="8">IF(OR($N$20="YES",$N$21="YES"),(N53),(0))</f>
        <v>0</v>
      </c>
      <c r="P53" s="85"/>
      <c r="Q53" s="125"/>
      <c r="R53" s="126">
        <f t="shared" ref="R53:R56" si="9">IF(OR($N$20="YES",$N$21="YES"),(Q53),(0))</f>
        <v>0</v>
      </c>
      <c r="S53" s="85"/>
      <c r="T53" s="125"/>
      <c r="U53" s="126">
        <f t="shared" ref="U53:U56" si="10">IF(OR($N$20="YES",$N$21="YES"),(T53),(0))</f>
        <v>0</v>
      </c>
      <c r="V53" s="85"/>
      <c r="W53" s="125"/>
      <c r="X53" s="126">
        <f t="shared" ref="X53:X56" si="11">IF(OR($N$20="YES",$N$21="YES"),(W53),(0))</f>
        <v>0</v>
      </c>
      <c r="Y53" s="85"/>
      <c r="Z53" s="9"/>
      <c r="AA53" s="92"/>
      <c r="AB53" s="91"/>
      <c r="AC53" s="85"/>
      <c r="AD53" s="5">
        <f t="shared" ref="AD53:AD56" si="12">SUM(K53,L53,N53,O53,Q53,R53,T53,U53,W53,X53)</f>
        <v>0</v>
      </c>
      <c r="AE53" s="5"/>
      <c r="AF53" s="1"/>
    </row>
    <row r="54" spans="1:32" ht="12" customHeight="1" x14ac:dyDescent="0.15">
      <c r="A54" s="97" t="s">
        <v>123</v>
      </c>
      <c r="B54" s="165"/>
      <c r="C54" s="166"/>
      <c r="D54" s="167" t="s">
        <v>131</v>
      </c>
      <c r="E54" s="168"/>
      <c r="F54" s="117">
        <v>1.45</v>
      </c>
      <c r="G54" s="100" t="s">
        <v>130</v>
      </c>
      <c r="H54" s="10"/>
      <c r="I54" s="52" t="s">
        <v>124</v>
      </c>
      <c r="J54" s="90"/>
      <c r="K54" s="125"/>
      <c r="L54" s="126">
        <f t="shared" si="7"/>
        <v>0</v>
      </c>
      <c r="M54" s="85"/>
      <c r="N54" s="125"/>
      <c r="O54" s="126">
        <f t="shared" si="8"/>
        <v>0</v>
      </c>
      <c r="P54" s="85"/>
      <c r="Q54" s="125"/>
      <c r="R54" s="126">
        <f t="shared" si="9"/>
        <v>0</v>
      </c>
      <c r="S54" s="85"/>
      <c r="T54" s="125"/>
      <c r="U54" s="126">
        <f t="shared" si="10"/>
        <v>0</v>
      </c>
      <c r="V54" s="85"/>
      <c r="W54" s="125"/>
      <c r="X54" s="126">
        <f t="shared" si="11"/>
        <v>0</v>
      </c>
      <c r="Y54" s="85"/>
      <c r="Z54" s="9"/>
      <c r="AA54" s="92"/>
      <c r="AB54" s="91"/>
      <c r="AC54" s="85"/>
      <c r="AD54" s="5">
        <f t="shared" si="12"/>
        <v>0</v>
      </c>
      <c r="AE54" s="5"/>
      <c r="AF54" s="1"/>
    </row>
    <row r="55" spans="1:32" ht="12" customHeight="1" x14ac:dyDescent="0.15">
      <c r="A55" s="97" t="s">
        <v>125</v>
      </c>
      <c r="B55" s="165"/>
      <c r="C55" s="166"/>
      <c r="D55" s="167" t="s">
        <v>131</v>
      </c>
      <c r="E55" s="168"/>
      <c r="F55" s="117">
        <v>2.1</v>
      </c>
      <c r="G55" s="100" t="s">
        <v>130</v>
      </c>
      <c r="H55" s="10"/>
      <c r="I55" s="52" t="s">
        <v>144</v>
      </c>
      <c r="J55" s="90"/>
      <c r="K55" s="125"/>
      <c r="L55" s="126">
        <f t="shared" si="7"/>
        <v>0</v>
      </c>
      <c r="M55" s="85"/>
      <c r="N55" s="125"/>
      <c r="O55" s="126">
        <f t="shared" si="8"/>
        <v>0</v>
      </c>
      <c r="P55" s="85"/>
      <c r="Q55" s="125"/>
      <c r="R55" s="126">
        <f t="shared" si="9"/>
        <v>0</v>
      </c>
      <c r="S55" s="85"/>
      <c r="T55" s="125"/>
      <c r="U55" s="126">
        <f t="shared" si="10"/>
        <v>0</v>
      </c>
      <c r="V55" s="85"/>
      <c r="W55" s="125"/>
      <c r="X55" s="126">
        <f t="shared" si="11"/>
        <v>0</v>
      </c>
      <c r="Y55" s="85"/>
      <c r="Z55" s="9"/>
      <c r="AA55" s="92"/>
      <c r="AB55" s="91"/>
      <c r="AC55" s="85"/>
      <c r="AD55" s="5">
        <f t="shared" si="12"/>
        <v>0</v>
      </c>
      <c r="AE55" s="5"/>
      <c r="AF55" s="1"/>
    </row>
    <row r="56" spans="1:32" ht="12" customHeight="1" x14ac:dyDescent="0.15">
      <c r="A56" s="97" t="s">
        <v>126</v>
      </c>
      <c r="B56" s="165" t="s">
        <v>127</v>
      </c>
      <c r="C56" s="166"/>
      <c r="D56" s="167" t="s">
        <v>131</v>
      </c>
      <c r="E56" s="168"/>
      <c r="F56" s="117">
        <v>11.13</v>
      </c>
      <c r="G56" s="100" t="s">
        <v>130</v>
      </c>
      <c r="H56" s="10"/>
      <c r="I56" s="52" t="s">
        <v>128</v>
      </c>
      <c r="J56" s="90"/>
      <c r="K56" s="125"/>
      <c r="L56" s="126">
        <f t="shared" si="7"/>
        <v>0</v>
      </c>
      <c r="M56" s="85"/>
      <c r="N56" s="125"/>
      <c r="O56" s="126">
        <f t="shared" si="8"/>
        <v>0</v>
      </c>
      <c r="P56" s="85"/>
      <c r="Q56" s="125"/>
      <c r="R56" s="126">
        <f t="shared" si="9"/>
        <v>0</v>
      </c>
      <c r="S56" s="85"/>
      <c r="T56" s="125"/>
      <c r="U56" s="126">
        <f t="shared" si="10"/>
        <v>0</v>
      </c>
      <c r="V56" s="85"/>
      <c r="W56" s="125"/>
      <c r="X56" s="126">
        <f t="shared" si="11"/>
        <v>0</v>
      </c>
      <c r="Y56" s="85"/>
      <c r="Z56" s="9"/>
      <c r="AA56" s="92"/>
      <c r="AB56" s="91"/>
      <c r="AC56" s="85"/>
      <c r="AD56" s="5">
        <f t="shared" si="12"/>
        <v>0</v>
      </c>
      <c r="AE56" s="5"/>
      <c r="AF56" s="1"/>
    </row>
    <row r="57" spans="1:32" ht="6" customHeight="1" x14ac:dyDescent="0.15">
      <c r="A57" s="1"/>
      <c r="B57" s="58"/>
      <c r="C57" s="7"/>
      <c r="E57" s="3"/>
      <c r="F57" s="77"/>
      <c r="G57" s="5"/>
      <c r="H57" s="3"/>
      <c r="I57" s="6"/>
      <c r="J57" s="6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1"/>
      <c r="AB57" s="4"/>
      <c r="AC57" s="4"/>
      <c r="AD57" s="5">
        <f>SUM(AD62:AD80)</f>
        <v>1</v>
      </c>
      <c r="AE57" s="54"/>
      <c r="AF57" s="11"/>
    </row>
    <row r="58" spans="1:32" ht="16" x14ac:dyDescent="0.2">
      <c r="A58" s="169" t="s">
        <v>47</v>
      </c>
      <c r="B58" s="170"/>
      <c r="C58" s="170"/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1"/>
      <c r="Y58" s="102"/>
      <c r="Z58" s="78"/>
      <c r="AA58" s="48"/>
      <c r="AB58" s="49"/>
      <c r="AC58" s="50"/>
      <c r="AD58" s="5">
        <f>SUM(AD62:AD78)</f>
        <v>0</v>
      </c>
      <c r="AE58" s="54"/>
      <c r="AF58" s="1"/>
    </row>
    <row r="59" spans="1:32" ht="15" customHeight="1" x14ac:dyDescent="0.15">
      <c r="A59" s="105" t="s">
        <v>61</v>
      </c>
      <c r="B59" s="106"/>
      <c r="C59" s="98"/>
      <c r="D59" s="107"/>
      <c r="E59" s="108"/>
      <c r="F59" s="109"/>
      <c r="G59" s="110"/>
      <c r="H59" s="108"/>
      <c r="I59" s="111"/>
      <c r="J59" s="110"/>
      <c r="K59" s="110"/>
      <c r="L59" s="110"/>
      <c r="M59" s="110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3"/>
      <c r="Y59" s="54"/>
      <c r="Z59" s="54"/>
      <c r="AA59" s="1"/>
      <c r="AB59" s="4"/>
      <c r="AC59" s="4"/>
      <c r="AD59" s="5">
        <f>SUM(AD62:AD71)</f>
        <v>0</v>
      </c>
      <c r="AE59" s="54"/>
      <c r="AF59" s="1"/>
    </row>
    <row r="60" spans="1:32" ht="11.25" customHeight="1" x14ac:dyDescent="0.15">
      <c r="A60" s="97" t="s">
        <v>163</v>
      </c>
      <c r="B60" s="165" t="s">
        <v>59</v>
      </c>
      <c r="C60" s="166"/>
      <c r="D60" s="167" t="s">
        <v>74</v>
      </c>
      <c r="E60" s="168"/>
      <c r="F60" s="117">
        <v>2.35</v>
      </c>
      <c r="G60" s="100">
        <v>107.55</v>
      </c>
      <c r="H60" s="10"/>
      <c r="I60" s="52" t="s">
        <v>162</v>
      </c>
      <c r="J60" s="90"/>
      <c r="K60" s="125"/>
      <c r="L60" s="126"/>
      <c r="M60" s="85"/>
      <c r="N60" s="125"/>
      <c r="O60" s="126"/>
      <c r="P60" s="85"/>
      <c r="Q60" s="125"/>
      <c r="R60" s="126"/>
      <c r="S60" s="85"/>
      <c r="T60" s="125"/>
      <c r="U60" s="126"/>
      <c r="V60" s="85"/>
      <c r="W60" s="125"/>
      <c r="X60" s="126"/>
      <c r="Y60" s="85"/>
      <c r="Z60" s="9"/>
      <c r="AA60" s="92"/>
      <c r="AB60" s="91"/>
      <c r="AC60" s="85"/>
      <c r="AD60" s="5">
        <f t="shared" ref="AD60:AD61" si="13">SUM(K60,L60,N60,O60,Q60,R60,T60,U60,W60,X60)</f>
        <v>0</v>
      </c>
      <c r="AE60" s="5"/>
      <c r="AF60" s="1"/>
    </row>
    <row r="61" spans="1:32" ht="11.25" customHeight="1" x14ac:dyDescent="0.15">
      <c r="A61" s="97" t="s">
        <v>164</v>
      </c>
      <c r="B61" s="165" t="s">
        <v>59</v>
      </c>
      <c r="C61" s="166"/>
      <c r="D61" s="167" t="s">
        <v>74</v>
      </c>
      <c r="E61" s="168"/>
      <c r="F61" s="117">
        <v>2</v>
      </c>
      <c r="G61" s="100">
        <v>90</v>
      </c>
      <c r="H61" s="10"/>
      <c r="I61" s="52" t="s">
        <v>165</v>
      </c>
      <c r="J61" s="90"/>
      <c r="K61" s="150" t="s">
        <v>145</v>
      </c>
      <c r="L61" s="151"/>
      <c r="M61" s="85"/>
      <c r="N61" s="150" t="s">
        <v>145</v>
      </c>
      <c r="O61" s="151"/>
      <c r="P61" s="85"/>
      <c r="Q61" s="150" t="s">
        <v>145</v>
      </c>
      <c r="R61" s="151"/>
      <c r="S61" s="85"/>
      <c r="T61" s="150" t="s">
        <v>145</v>
      </c>
      <c r="U61" s="151"/>
      <c r="V61" s="85"/>
      <c r="W61" s="150" t="s">
        <v>145</v>
      </c>
      <c r="X61" s="151"/>
      <c r="Y61" s="85"/>
      <c r="Z61" s="9"/>
      <c r="AA61" s="92"/>
      <c r="AB61" s="91"/>
      <c r="AC61" s="85"/>
      <c r="AD61" s="5">
        <f t="shared" si="13"/>
        <v>0</v>
      </c>
      <c r="AE61" s="5"/>
      <c r="AF61" s="1"/>
    </row>
    <row r="62" spans="1:32" ht="11.25" customHeight="1" x14ac:dyDescent="0.15">
      <c r="A62" s="97" t="s">
        <v>66</v>
      </c>
      <c r="B62" s="165" t="s">
        <v>59</v>
      </c>
      <c r="C62" s="166"/>
      <c r="D62" s="167" t="s">
        <v>74</v>
      </c>
      <c r="E62" s="168"/>
      <c r="F62" s="117">
        <v>1.3</v>
      </c>
      <c r="G62" s="100">
        <v>58.5</v>
      </c>
      <c r="H62" s="10"/>
      <c r="I62" s="52" t="s">
        <v>101</v>
      </c>
      <c r="J62" s="90"/>
      <c r="K62" s="125"/>
      <c r="L62" s="126"/>
      <c r="M62" s="85"/>
      <c r="N62" s="125"/>
      <c r="O62" s="126"/>
      <c r="P62" s="85"/>
      <c r="Q62" s="125"/>
      <c r="R62" s="126"/>
      <c r="S62" s="85"/>
      <c r="T62" s="125"/>
      <c r="U62" s="126"/>
      <c r="V62" s="85"/>
      <c r="W62" s="125"/>
      <c r="X62" s="126"/>
      <c r="Y62" s="85"/>
      <c r="Z62" s="9"/>
      <c r="AA62" s="92"/>
      <c r="AB62" s="91"/>
      <c r="AC62" s="85"/>
      <c r="AD62" s="5">
        <f t="shared" ref="AD62:AD72" si="14">SUM(K62,L62,N62,O62,Q62,R62,T62,U62,W62,X62)</f>
        <v>0</v>
      </c>
      <c r="AE62" s="5"/>
      <c r="AF62" s="1"/>
    </row>
    <row r="63" spans="1:32" ht="11.25" customHeight="1" x14ac:dyDescent="0.15">
      <c r="A63" s="97" t="s">
        <v>67</v>
      </c>
      <c r="B63" s="165" t="s">
        <v>59</v>
      </c>
      <c r="C63" s="166"/>
      <c r="D63" s="167" t="s">
        <v>74</v>
      </c>
      <c r="E63" s="168"/>
      <c r="F63" s="117">
        <v>1.47</v>
      </c>
      <c r="G63" s="100">
        <v>66.150000000000006</v>
      </c>
      <c r="H63" s="10"/>
      <c r="I63" s="52" t="s">
        <v>102</v>
      </c>
      <c r="J63" s="90"/>
      <c r="K63" s="125"/>
      <c r="L63" s="126"/>
      <c r="M63" s="85"/>
      <c r="N63" s="125"/>
      <c r="O63" s="126"/>
      <c r="P63" s="85"/>
      <c r="Q63" s="125"/>
      <c r="R63" s="126"/>
      <c r="S63" s="85"/>
      <c r="T63" s="125"/>
      <c r="U63" s="126"/>
      <c r="V63" s="85"/>
      <c r="W63" s="125"/>
      <c r="X63" s="126"/>
      <c r="Y63" s="85"/>
      <c r="Z63" s="9"/>
      <c r="AA63" s="92"/>
      <c r="AB63" s="91"/>
      <c r="AC63" s="85"/>
      <c r="AD63" s="5">
        <f t="shared" ref="AD63:AD70" si="15">SUM(K63,L63,N63,O63,Q63,R63,T63,U63,W63,X63)</f>
        <v>0</v>
      </c>
      <c r="AE63" s="5"/>
      <c r="AF63" s="1"/>
    </row>
    <row r="64" spans="1:32" ht="11.25" customHeight="1" x14ac:dyDescent="0.15">
      <c r="A64" s="97" t="s">
        <v>118</v>
      </c>
      <c r="B64" s="165" t="s">
        <v>59</v>
      </c>
      <c r="C64" s="166"/>
      <c r="D64" s="167" t="s">
        <v>74</v>
      </c>
      <c r="E64" s="168"/>
      <c r="F64" s="117">
        <v>1.82</v>
      </c>
      <c r="G64" s="100">
        <v>81.900000000000006</v>
      </c>
      <c r="H64" s="10"/>
      <c r="I64" s="52" t="s">
        <v>103</v>
      </c>
      <c r="J64" s="90"/>
      <c r="K64" s="125"/>
      <c r="L64" s="126"/>
      <c r="M64" s="85"/>
      <c r="N64" s="125"/>
      <c r="O64" s="126"/>
      <c r="P64" s="85"/>
      <c r="Q64" s="125"/>
      <c r="R64" s="126"/>
      <c r="S64" s="85"/>
      <c r="T64" s="125"/>
      <c r="U64" s="126"/>
      <c r="V64" s="85"/>
      <c r="W64" s="125"/>
      <c r="X64" s="126"/>
      <c r="Y64" s="85"/>
      <c r="Z64" s="9"/>
      <c r="AA64" s="92"/>
      <c r="AB64" s="91"/>
      <c r="AC64" s="85"/>
      <c r="AD64" s="5">
        <f t="shared" ref="AD64" si="16">SUM(K64,L64,N64,O64,Q64,R64,T64,U64,W64,X64)</f>
        <v>0</v>
      </c>
      <c r="AE64" s="5"/>
      <c r="AF64" s="1"/>
    </row>
    <row r="65" spans="1:32" ht="11.25" customHeight="1" x14ac:dyDescent="0.15">
      <c r="A65" s="97" t="s">
        <v>78</v>
      </c>
      <c r="B65" s="165" t="s">
        <v>59</v>
      </c>
      <c r="C65" s="166"/>
      <c r="D65" s="167" t="s">
        <v>74</v>
      </c>
      <c r="E65" s="168"/>
      <c r="F65" s="117">
        <v>2.0499999999999998</v>
      </c>
      <c r="G65" s="100">
        <v>92.249999999999986</v>
      </c>
      <c r="H65" s="10"/>
      <c r="I65" s="52" t="s">
        <v>104</v>
      </c>
      <c r="J65" s="90"/>
      <c r="K65" s="125"/>
      <c r="L65" s="126"/>
      <c r="M65" s="85"/>
      <c r="N65" s="125"/>
      <c r="O65" s="126"/>
      <c r="P65" s="85"/>
      <c r="Q65" s="125"/>
      <c r="R65" s="126"/>
      <c r="S65" s="85"/>
      <c r="T65" s="125"/>
      <c r="U65" s="126"/>
      <c r="V65" s="85"/>
      <c r="W65" s="125"/>
      <c r="X65" s="126"/>
      <c r="Y65" s="85"/>
      <c r="Z65" s="9"/>
      <c r="AA65" s="92"/>
      <c r="AB65" s="91"/>
      <c r="AC65" s="85"/>
      <c r="AD65" s="5">
        <f t="shared" si="15"/>
        <v>0</v>
      </c>
      <c r="AE65" s="5"/>
      <c r="AF65" s="1"/>
    </row>
    <row r="66" spans="1:32" ht="11.25" customHeight="1" x14ac:dyDescent="0.15">
      <c r="A66" s="97" t="s">
        <v>166</v>
      </c>
      <c r="B66" s="165" t="s">
        <v>59</v>
      </c>
      <c r="C66" s="166"/>
      <c r="D66" s="167" t="s">
        <v>74</v>
      </c>
      <c r="E66" s="168"/>
      <c r="F66" s="117">
        <v>1.65</v>
      </c>
      <c r="G66" s="100">
        <v>74.25</v>
      </c>
      <c r="H66" s="10"/>
      <c r="I66" s="52" t="s">
        <v>167</v>
      </c>
      <c r="J66" s="90"/>
      <c r="K66" s="125"/>
      <c r="L66" s="126"/>
      <c r="M66" s="85"/>
      <c r="N66" s="125"/>
      <c r="O66" s="126"/>
      <c r="P66" s="85"/>
      <c r="Q66" s="125"/>
      <c r="R66" s="126"/>
      <c r="S66" s="85"/>
      <c r="T66" s="125"/>
      <c r="U66" s="126"/>
      <c r="V66" s="85"/>
      <c r="W66" s="125"/>
      <c r="X66" s="126"/>
      <c r="Y66" s="85"/>
      <c r="Z66" s="9"/>
      <c r="AA66" s="92"/>
      <c r="AB66" s="91"/>
      <c r="AC66" s="85"/>
      <c r="AD66" s="5">
        <f t="shared" ref="AD66" si="17">SUM(K66,L66,N66,O66,Q66,R66,T66,U66,W66,X66)</f>
        <v>0</v>
      </c>
      <c r="AE66" s="5"/>
      <c r="AF66" s="1"/>
    </row>
    <row r="67" spans="1:32" ht="11.25" customHeight="1" x14ac:dyDescent="0.15">
      <c r="A67" s="97" t="s">
        <v>68</v>
      </c>
      <c r="B67" s="165" t="s">
        <v>59</v>
      </c>
      <c r="C67" s="166"/>
      <c r="D67" s="167" t="s">
        <v>74</v>
      </c>
      <c r="E67" s="168"/>
      <c r="F67" s="117">
        <v>1.65</v>
      </c>
      <c r="G67" s="100">
        <v>74.25</v>
      </c>
      <c r="H67" s="10"/>
      <c r="I67" s="52" t="s">
        <v>105</v>
      </c>
      <c r="J67" s="90"/>
      <c r="K67" s="125"/>
      <c r="L67" s="126"/>
      <c r="M67" s="85"/>
      <c r="N67" s="125"/>
      <c r="O67" s="126"/>
      <c r="P67" s="85"/>
      <c r="Q67" s="125"/>
      <c r="R67" s="126"/>
      <c r="S67" s="85"/>
      <c r="T67" s="125"/>
      <c r="U67" s="126"/>
      <c r="V67" s="85"/>
      <c r="W67" s="125"/>
      <c r="X67" s="126"/>
      <c r="Y67" s="85"/>
      <c r="Z67" s="9"/>
      <c r="AA67" s="92"/>
      <c r="AB67" s="91"/>
      <c r="AC67" s="85"/>
      <c r="AD67" s="5">
        <f t="shared" si="15"/>
        <v>0</v>
      </c>
      <c r="AE67" s="5"/>
      <c r="AF67" s="1"/>
    </row>
    <row r="68" spans="1:32" ht="11" customHeight="1" x14ac:dyDescent="0.15">
      <c r="A68" s="97" t="s">
        <v>69</v>
      </c>
      <c r="B68" s="165" t="s">
        <v>59</v>
      </c>
      <c r="C68" s="166"/>
      <c r="D68" s="167" t="s">
        <v>74</v>
      </c>
      <c r="E68" s="168"/>
      <c r="F68" s="117">
        <v>1.77</v>
      </c>
      <c r="G68" s="100">
        <v>79.650000000000006</v>
      </c>
      <c r="H68" s="10"/>
      <c r="I68" s="52" t="s">
        <v>106</v>
      </c>
      <c r="J68" s="90"/>
      <c r="K68" s="125"/>
      <c r="L68" s="126"/>
      <c r="M68" s="85"/>
      <c r="N68" s="125"/>
      <c r="O68" s="126"/>
      <c r="P68" s="85"/>
      <c r="Q68" s="125"/>
      <c r="R68" s="126"/>
      <c r="S68" s="85"/>
      <c r="T68" s="125"/>
      <c r="U68" s="126"/>
      <c r="V68" s="85"/>
      <c r="W68" s="125"/>
      <c r="X68" s="126"/>
      <c r="Y68" s="85"/>
      <c r="Z68" s="9"/>
      <c r="AA68" s="92"/>
      <c r="AB68" s="91"/>
      <c r="AC68" s="85"/>
      <c r="AD68" s="5">
        <f t="shared" si="15"/>
        <v>0</v>
      </c>
      <c r="AE68" s="5"/>
      <c r="AF68" s="1"/>
    </row>
    <row r="69" spans="1:32" ht="11.25" customHeight="1" x14ac:dyDescent="0.15">
      <c r="A69" s="97" t="s">
        <v>79</v>
      </c>
      <c r="B69" s="165" t="s">
        <v>59</v>
      </c>
      <c r="C69" s="166"/>
      <c r="D69" s="167" t="s">
        <v>74</v>
      </c>
      <c r="E69" s="168"/>
      <c r="F69" s="117">
        <v>1.48</v>
      </c>
      <c r="G69" s="100">
        <v>82.88</v>
      </c>
      <c r="H69" s="10"/>
      <c r="I69" s="52" t="s">
        <v>107</v>
      </c>
      <c r="J69" s="101"/>
      <c r="K69" s="125"/>
      <c r="L69" s="126"/>
      <c r="M69" s="89"/>
      <c r="N69" s="125"/>
      <c r="O69" s="126"/>
      <c r="P69" s="89"/>
      <c r="Q69" s="125"/>
      <c r="R69" s="126"/>
      <c r="S69" s="89"/>
      <c r="T69" s="125"/>
      <c r="U69" s="126"/>
      <c r="V69" s="89"/>
      <c r="W69" s="125"/>
      <c r="X69" s="126"/>
      <c r="Y69" s="85"/>
      <c r="Z69" s="9"/>
      <c r="AA69" s="92"/>
      <c r="AB69" s="91"/>
      <c r="AC69" s="85"/>
      <c r="AD69" s="5">
        <f t="shared" si="15"/>
        <v>0</v>
      </c>
      <c r="AE69" s="5"/>
      <c r="AF69" s="1"/>
    </row>
    <row r="70" spans="1:32" ht="11.25" customHeight="1" x14ac:dyDescent="0.15">
      <c r="A70" s="97" t="s">
        <v>70</v>
      </c>
      <c r="B70" s="165" t="s">
        <v>59</v>
      </c>
      <c r="C70" s="166"/>
      <c r="D70" s="167" t="s">
        <v>74</v>
      </c>
      <c r="E70" s="168"/>
      <c r="F70" s="117">
        <v>2.72</v>
      </c>
      <c r="G70" s="100">
        <v>122.4</v>
      </c>
      <c r="H70" s="10"/>
      <c r="I70" s="52" t="s">
        <v>108</v>
      </c>
      <c r="J70" s="101"/>
      <c r="K70" s="125"/>
      <c r="L70" s="126"/>
      <c r="M70" s="85"/>
      <c r="N70" s="125"/>
      <c r="O70" s="126"/>
      <c r="P70" s="85"/>
      <c r="Q70" s="125"/>
      <c r="R70" s="126"/>
      <c r="S70" s="85"/>
      <c r="T70" s="125"/>
      <c r="U70" s="126"/>
      <c r="V70" s="85"/>
      <c r="W70" s="125"/>
      <c r="X70" s="126"/>
      <c r="Y70" s="85"/>
      <c r="Z70" s="9"/>
      <c r="AA70" s="92"/>
      <c r="AB70" s="91"/>
      <c r="AC70" s="85"/>
      <c r="AD70" s="5">
        <f t="shared" si="15"/>
        <v>0</v>
      </c>
      <c r="AE70" s="5"/>
      <c r="AF70" s="1"/>
    </row>
    <row r="71" spans="1:32" ht="11.25" customHeight="1" x14ac:dyDescent="0.15">
      <c r="A71" s="97" t="s">
        <v>71</v>
      </c>
      <c r="B71" s="165" t="s">
        <v>59</v>
      </c>
      <c r="C71" s="166"/>
      <c r="D71" s="167" t="s">
        <v>74</v>
      </c>
      <c r="E71" s="168"/>
      <c r="F71" s="117">
        <v>4.08</v>
      </c>
      <c r="G71" s="100">
        <v>183.6</v>
      </c>
      <c r="H71" s="10"/>
      <c r="I71" s="52" t="s">
        <v>109</v>
      </c>
      <c r="J71" s="101"/>
      <c r="K71" s="125"/>
      <c r="L71" s="126"/>
      <c r="M71" s="89"/>
      <c r="N71" s="125"/>
      <c r="O71" s="126"/>
      <c r="P71" s="89"/>
      <c r="Q71" s="125"/>
      <c r="R71" s="126"/>
      <c r="S71" s="89"/>
      <c r="T71" s="125"/>
      <c r="U71" s="126"/>
      <c r="V71" s="89"/>
      <c r="W71" s="125"/>
      <c r="X71" s="126"/>
      <c r="Y71" s="85"/>
      <c r="Z71" s="9"/>
      <c r="AA71" s="92"/>
      <c r="AB71" s="91"/>
      <c r="AC71" s="85"/>
      <c r="AD71" s="5">
        <f t="shared" si="14"/>
        <v>0</v>
      </c>
      <c r="AE71" s="5"/>
      <c r="AF71" s="1"/>
    </row>
    <row r="72" spans="1:32" ht="12" customHeight="1" x14ac:dyDescent="0.15">
      <c r="A72" s="152" t="s">
        <v>168</v>
      </c>
      <c r="B72" s="165" t="s">
        <v>59</v>
      </c>
      <c r="C72" s="166"/>
      <c r="D72" s="167" t="s">
        <v>161</v>
      </c>
      <c r="E72" s="168"/>
      <c r="F72" s="117">
        <v>1.93</v>
      </c>
      <c r="G72" s="159">
        <v>173.7</v>
      </c>
      <c r="H72" s="10"/>
      <c r="I72" s="52" t="s">
        <v>172</v>
      </c>
      <c r="J72" s="90"/>
      <c r="K72" s="125"/>
      <c r="L72" s="126"/>
      <c r="M72" s="85"/>
      <c r="N72" s="125"/>
      <c r="O72" s="126"/>
      <c r="P72" s="85"/>
      <c r="Q72" s="125"/>
      <c r="R72" s="126"/>
      <c r="S72" s="85"/>
      <c r="T72" s="125"/>
      <c r="U72" s="126"/>
      <c r="V72" s="85"/>
      <c r="W72" s="125"/>
      <c r="X72" s="126"/>
      <c r="Y72" s="85"/>
      <c r="Z72" s="9"/>
      <c r="AA72" s="92"/>
      <c r="AB72" s="91"/>
      <c r="AC72" s="85"/>
      <c r="AD72" s="5">
        <f t="shared" si="14"/>
        <v>0</v>
      </c>
      <c r="AE72" s="5"/>
      <c r="AF72" s="1"/>
    </row>
    <row r="73" spans="1:32" ht="10" customHeight="1" x14ac:dyDescent="0.15">
      <c r="A73" s="153" t="s">
        <v>169</v>
      </c>
      <c r="B73" s="72"/>
      <c r="C73" s="7"/>
      <c r="D73" s="3"/>
      <c r="E73" s="103"/>
      <c r="F73" s="160"/>
      <c r="G73" s="161"/>
      <c r="H73" s="3"/>
      <c r="I73" s="6"/>
      <c r="J73" s="5"/>
      <c r="K73" s="5"/>
      <c r="L73" s="5"/>
      <c r="M73" s="5"/>
      <c r="N73" s="5"/>
      <c r="O73" s="5"/>
      <c r="P73" s="54"/>
      <c r="Q73" s="5"/>
      <c r="R73" s="5"/>
      <c r="S73" s="54"/>
      <c r="T73" s="5"/>
      <c r="U73" s="5"/>
      <c r="V73" s="54"/>
      <c r="W73" s="5"/>
      <c r="X73" s="127"/>
      <c r="Y73" s="54"/>
      <c r="Z73" s="54"/>
      <c r="AA73" s="1"/>
      <c r="AB73" s="4"/>
      <c r="AC73" s="4"/>
      <c r="AD73" s="5">
        <f>SUM(AD77:AD78)</f>
        <v>0</v>
      </c>
      <c r="AE73" s="54"/>
      <c r="AF73" s="1"/>
    </row>
    <row r="74" spans="1:32" ht="12" customHeight="1" x14ac:dyDescent="0.15">
      <c r="A74" s="164" t="s">
        <v>170</v>
      </c>
      <c r="B74" s="165" t="s">
        <v>59</v>
      </c>
      <c r="C74" s="166"/>
      <c r="D74" s="167" t="s">
        <v>161</v>
      </c>
      <c r="E74" s="168"/>
      <c r="F74" s="117">
        <v>1.93</v>
      </c>
      <c r="G74" s="159">
        <v>173.7</v>
      </c>
      <c r="H74" s="10"/>
      <c r="I74" s="52" t="s">
        <v>173</v>
      </c>
      <c r="J74" s="90"/>
      <c r="K74" s="125"/>
      <c r="L74" s="126"/>
      <c r="M74" s="85"/>
      <c r="N74" s="125"/>
      <c r="O74" s="126"/>
      <c r="P74" s="85"/>
      <c r="Q74" s="125"/>
      <c r="R74" s="126"/>
      <c r="S74" s="85"/>
      <c r="T74" s="125"/>
      <c r="U74" s="126"/>
      <c r="V74" s="85"/>
      <c r="W74" s="125"/>
      <c r="X74" s="126"/>
      <c r="Y74" s="85"/>
      <c r="Z74" s="9"/>
      <c r="AA74" s="92"/>
      <c r="AB74" s="91"/>
      <c r="AC74" s="85"/>
      <c r="AD74" s="5">
        <f t="shared" ref="AD74" si="18">SUM(K74,L74,N74,O74,Q74,R74,T74,U74,W74,X74)</f>
        <v>0</v>
      </c>
      <c r="AE74" s="5"/>
      <c r="AF74" s="1"/>
    </row>
    <row r="75" spans="1:32" ht="10" customHeight="1" x14ac:dyDescent="0.15">
      <c r="A75" s="153" t="s">
        <v>171</v>
      </c>
      <c r="B75" s="72"/>
      <c r="C75" s="7"/>
      <c r="D75" s="3"/>
      <c r="E75" s="103"/>
      <c r="F75" s="154"/>
      <c r="G75" s="155"/>
      <c r="H75" s="3"/>
      <c r="I75" s="6"/>
      <c r="J75" s="5"/>
      <c r="K75" s="5"/>
      <c r="L75" s="5"/>
      <c r="M75" s="5"/>
      <c r="N75" s="5"/>
      <c r="O75" s="5"/>
      <c r="P75" s="54"/>
      <c r="Q75" s="5"/>
      <c r="R75" s="5"/>
      <c r="S75" s="54"/>
      <c r="T75" s="5"/>
      <c r="U75" s="5"/>
      <c r="V75" s="54"/>
      <c r="W75" s="5"/>
      <c r="X75" s="127"/>
      <c r="Y75" s="54"/>
      <c r="Z75" s="54"/>
      <c r="AA75" s="1"/>
      <c r="AB75" s="4"/>
      <c r="AC75" s="4"/>
      <c r="AD75" s="5"/>
      <c r="AE75" s="54"/>
      <c r="AF75" s="1"/>
    </row>
    <row r="76" spans="1:32" ht="15" customHeight="1" x14ac:dyDescent="0.15">
      <c r="A76" s="114" t="s">
        <v>64</v>
      </c>
      <c r="B76" s="58"/>
      <c r="C76" s="7"/>
      <c r="D76" s="3"/>
      <c r="E76" s="103"/>
      <c r="F76" s="162"/>
      <c r="G76" s="163"/>
      <c r="H76" s="3"/>
      <c r="I76" s="6"/>
      <c r="J76" s="5"/>
      <c r="K76" s="5"/>
      <c r="L76" s="5"/>
      <c r="M76" s="5"/>
      <c r="N76" s="5"/>
      <c r="O76" s="5"/>
      <c r="P76" s="54"/>
      <c r="Q76" s="5"/>
      <c r="R76" s="5"/>
      <c r="S76" s="54"/>
      <c r="T76" s="5"/>
      <c r="U76" s="5"/>
      <c r="V76" s="54"/>
      <c r="W76" s="5"/>
      <c r="X76" s="127"/>
      <c r="Y76" s="54"/>
      <c r="Z76" s="54"/>
      <c r="AA76" s="1"/>
      <c r="AB76" s="4"/>
      <c r="AC76" s="4"/>
      <c r="AD76" s="5">
        <f>SUM(AD77:AD78)</f>
        <v>0</v>
      </c>
      <c r="AE76" s="54"/>
      <c r="AF76" s="1"/>
    </row>
    <row r="77" spans="1:32" ht="11.25" customHeight="1" x14ac:dyDescent="0.15">
      <c r="A77" s="97" t="s">
        <v>151</v>
      </c>
      <c r="B77" s="165" t="s">
        <v>65</v>
      </c>
      <c r="C77" s="166"/>
      <c r="D77" s="167" t="s">
        <v>76</v>
      </c>
      <c r="E77" s="168"/>
      <c r="F77" s="117">
        <v>4.49</v>
      </c>
      <c r="G77" s="100">
        <v>67.350000000000009</v>
      </c>
      <c r="H77" s="10"/>
      <c r="I77" s="52" t="s">
        <v>150</v>
      </c>
      <c r="J77" s="90"/>
      <c r="K77" s="125"/>
      <c r="L77" s="126"/>
      <c r="M77" s="85"/>
      <c r="N77" s="125"/>
      <c r="O77" s="126"/>
      <c r="P77" s="85"/>
      <c r="Q77" s="125"/>
      <c r="R77" s="126"/>
      <c r="S77" s="85"/>
      <c r="T77" s="125"/>
      <c r="U77" s="126"/>
      <c r="V77" s="85"/>
      <c r="W77" s="125"/>
      <c r="X77" s="126"/>
      <c r="Y77" s="85"/>
      <c r="Z77" s="9"/>
      <c r="AA77" s="92"/>
      <c r="AB77" s="91"/>
      <c r="AC77" s="85"/>
      <c r="AD77" s="5">
        <f t="shared" ref="AD77" si="19">SUM(K77,L77,N77,O77,Q77,R77,T77,U77,W77,X77)</f>
        <v>0</v>
      </c>
      <c r="AE77" s="5"/>
      <c r="AF77" s="1"/>
    </row>
    <row r="78" spans="1:32" ht="11.25" customHeight="1" x14ac:dyDescent="0.15">
      <c r="A78" s="131" t="s">
        <v>114</v>
      </c>
      <c r="B78" s="178" t="s">
        <v>65</v>
      </c>
      <c r="C78" s="179"/>
      <c r="D78" s="180" t="s">
        <v>76</v>
      </c>
      <c r="E78" s="181"/>
      <c r="F78" s="132">
        <v>4.63</v>
      </c>
      <c r="G78" s="133">
        <v>69.45</v>
      </c>
      <c r="H78" s="95"/>
      <c r="I78" s="134" t="s">
        <v>111</v>
      </c>
      <c r="J78" s="96"/>
      <c r="K78" s="135"/>
      <c r="L78" s="137"/>
      <c r="M78" s="138"/>
      <c r="N78" s="135"/>
      <c r="O78" s="137"/>
      <c r="P78" s="138"/>
      <c r="Q78" s="135"/>
      <c r="R78" s="137"/>
      <c r="S78" s="138"/>
      <c r="T78" s="135"/>
      <c r="U78" s="137"/>
      <c r="V78" s="138"/>
      <c r="W78" s="135"/>
      <c r="X78" s="137"/>
      <c r="Y78" s="85"/>
      <c r="Z78" s="9"/>
      <c r="AA78" s="92"/>
      <c r="AB78" s="91"/>
      <c r="AC78" s="85"/>
      <c r="AD78" s="5">
        <f t="shared" ref="AD78" si="20">SUM(K78,L78,N78,O78,Q78,R78,T78,U78,W78,X78)</f>
        <v>0</v>
      </c>
      <c r="AE78" s="5"/>
      <c r="AF78" s="1"/>
    </row>
    <row r="79" spans="1:32" ht="14" customHeight="1" x14ac:dyDescent="0.15">
      <c r="A79" s="1"/>
      <c r="B79" s="58"/>
      <c r="C79" s="7"/>
      <c r="E79" s="3"/>
      <c r="F79" s="77"/>
      <c r="G79" s="5"/>
      <c r="H79" s="3"/>
      <c r="I79" s="128" t="s">
        <v>43</v>
      </c>
      <c r="J79" s="6"/>
      <c r="K79" s="136">
        <f>SUM(K28:K78)</f>
        <v>0</v>
      </c>
      <c r="L79" s="136">
        <f>SUM(L28:L78)</f>
        <v>0</v>
      </c>
      <c r="M79" s="54"/>
      <c r="N79" s="136">
        <f>SUM(N28:N78)</f>
        <v>0</v>
      </c>
      <c r="O79" s="136">
        <f>SUM(O28:O78)</f>
        <v>0</v>
      </c>
      <c r="P79" s="54"/>
      <c r="Q79" s="136">
        <f>SUM(Q28:Q78)</f>
        <v>0</v>
      </c>
      <c r="R79" s="136">
        <f>SUM(R28:R78)</f>
        <v>0</v>
      </c>
      <c r="S79" s="54"/>
      <c r="T79" s="136">
        <f>SUM(T28:T78)</f>
        <v>0</v>
      </c>
      <c r="U79" s="136">
        <f>SUM(U28:U78)</f>
        <v>0</v>
      </c>
      <c r="V79" s="54"/>
      <c r="W79" s="136">
        <f>SUM(W28:W78)</f>
        <v>0</v>
      </c>
      <c r="X79" s="136">
        <f>SUM(X28:X78)</f>
        <v>0</v>
      </c>
      <c r="Y79" s="54"/>
      <c r="Z79" s="54"/>
      <c r="AA79" s="1"/>
      <c r="AB79" s="4"/>
      <c r="AC79" s="4"/>
      <c r="AD79" s="54">
        <v>1</v>
      </c>
      <c r="AE79" s="54"/>
      <c r="AF79" s="11"/>
    </row>
    <row r="80" spans="1:32" ht="6" customHeight="1" x14ac:dyDescent="0.15">
      <c r="A80" s="1"/>
      <c r="B80" s="58"/>
      <c r="C80" s="7"/>
      <c r="E80" s="3"/>
      <c r="F80" s="77"/>
      <c r="G80" s="5"/>
      <c r="H80" s="3"/>
      <c r="I80" s="6"/>
      <c r="J80" s="6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1"/>
      <c r="AB80" s="4"/>
      <c r="AC80" s="4"/>
      <c r="AD80" s="54"/>
      <c r="AE80" s="54"/>
      <c r="AF80" s="11"/>
    </row>
    <row r="81" spans="1:32" ht="16" x14ac:dyDescent="0.2">
      <c r="A81" s="182" t="s">
        <v>42</v>
      </c>
      <c r="B81" s="183"/>
      <c r="C81" s="183"/>
      <c r="D81" s="183"/>
      <c r="E81" s="183"/>
      <c r="F81" s="183"/>
      <c r="G81" s="183"/>
      <c r="H81" s="183"/>
      <c r="I81" s="183"/>
      <c r="J81" s="183"/>
      <c r="K81" s="183"/>
      <c r="L81" s="183"/>
      <c r="M81" s="183"/>
      <c r="N81" s="183"/>
      <c r="O81" s="183"/>
      <c r="P81" s="183"/>
      <c r="Q81" s="183"/>
      <c r="R81" s="183"/>
      <c r="S81" s="183"/>
      <c r="T81" s="183"/>
      <c r="U81" s="183"/>
      <c r="V81" s="183"/>
      <c r="W81" s="183"/>
      <c r="X81" s="184"/>
      <c r="Y81" s="78"/>
      <c r="Z81" s="78"/>
      <c r="AA81" s="48"/>
      <c r="AB81" s="49"/>
      <c r="AC81" s="50"/>
      <c r="AD81" s="5">
        <v>1</v>
      </c>
      <c r="AE81" s="54"/>
      <c r="AF81" s="1"/>
    </row>
    <row r="82" spans="1:32" ht="24" customHeight="1" x14ac:dyDescent="0.15">
      <c r="A82" s="175"/>
      <c r="B82" s="176"/>
      <c r="C82" s="176"/>
      <c r="D82" s="176"/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  <c r="R82" s="176"/>
      <c r="S82" s="176"/>
      <c r="T82" s="176"/>
      <c r="U82" s="176"/>
      <c r="V82" s="176"/>
      <c r="W82" s="176"/>
      <c r="X82" s="177"/>
      <c r="Y82" s="54"/>
      <c r="Z82" s="54"/>
      <c r="AA82" s="1"/>
      <c r="AB82" s="4"/>
      <c r="AC82" s="4"/>
      <c r="AD82" s="54">
        <v>1</v>
      </c>
      <c r="AE82" s="54"/>
      <c r="AF82" s="11"/>
    </row>
    <row r="83" spans="1:32" ht="24" customHeight="1" x14ac:dyDescent="0.15">
      <c r="A83" s="175"/>
      <c r="B83" s="176"/>
      <c r="C83" s="176"/>
      <c r="D83" s="176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  <c r="R83" s="176"/>
      <c r="S83" s="176"/>
      <c r="T83" s="176"/>
      <c r="U83" s="176"/>
      <c r="V83" s="176"/>
      <c r="W83" s="176"/>
      <c r="X83" s="177"/>
      <c r="Y83" s="54"/>
      <c r="Z83" s="54"/>
      <c r="AA83" s="1"/>
      <c r="AB83" s="4"/>
      <c r="AC83" s="4"/>
      <c r="AD83" s="54">
        <v>1</v>
      </c>
      <c r="AE83" s="54"/>
      <c r="AF83" s="11"/>
    </row>
    <row r="84" spans="1:32" ht="24" customHeight="1" x14ac:dyDescent="0.15">
      <c r="A84" s="175"/>
      <c r="B84" s="176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6"/>
      <c r="X84" s="177"/>
      <c r="Y84" s="54"/>
      <c r="Z84" s="54"/>
      <c r="AA84" s="1"/>
      <c r="AB84" s="4"/>
      <c r="AC84" s="4"/>
      <c r="AD84" s="54">
        <v>1</v>
      </c>
      <c r="AE84" s="54"/>
      <c r="AF84" s="11"/>
    </row>
  </sheetData>
  <sheetProtection algorithmName="SHA-512" hashValue="KX2kDiUg+Tj9SaJJEbL3NQRe+yfZharV1SLXPCKxtt+FxKtIMWdZPeJZBddUktqmnnXPPgDnSISHA9xbXVcJuA==" saltValue="b3bxmaCjd3CVg25UviJNhQ==" spinCount="100000" sheet="1" autoFilter="0"/>
  <autoFilter ref="AD1:AD84" xr:uid="{00000000-0001-0000-0000-000000000000}"/>
  <customSheetViews>
    <customSheetView guid="{2F410863-295B-49EE-8779-BE92BCE954DF}" showPageBreaks="1" showGridLines="0" zeroValues="0" fitToPage="1" printArea="1" showAutoFilter="1" hiddenColumns="1" showRuler="0">
      <selection activeCell="A9" sqref="A9"/>
      <rowBreaks count="30" manualBreakCount="30">
        <brk id="74" max="27" man="1"/>
        <brk id="76" max="27" man="1"/>
        <brk id="152" max="27" man="1"/>
        <brk id="229" max="27" man="1"/>
        <brk id="307" max="27" man="1"/>
        <brk id="384" max="27" man="1"/>
        <brk id="446" max="29" man="1"/>
        <brk id="462" max="27" man="1"/>
        <brk id="464" max="27" man="1"/>
        <brk id="540" max="27" man="1"/>
        <brk id="542" max="27" man="1"/>
        <brk id="619" max="27" man="1"/>
        <brk id="672" max="29" man="1"/>
        <brk id="695" max="27" man="1"/>
        <brk id="697" max="27" man="1"/>
        <brk id="773" max="27" man="1"/>
        <brk id="775" max="27" man="1"/>
        <brk id="851" max="27" man="1"/>
        <brk id="853" max="27" man="1"/>
        <brk id="929" max="27" man="1"/>
        <brk id="930" max="27" man="1"/>
        <brk id="1007" max="27" man="1"/>
        <brk id="1009" max="27" man="1"/>
        <brk id="1088" max="27" man="1"/>
        <brk id="1090" max="27" man="1"/>
        <brk id="1166" max="27" man="1"/>
        <brk id="1187" max="29" man="1"/>
        <brk id="1245" max="27" man="1"/>
        <brk id="1323" max="27" man="1"/>
        <brk id="1383" max="27" man="1"/>
      </rowBreaks>
      <pageMargins left="0" right="0" top="0" bottom="0" header="0" footer="0"/>
      <printOptions horizontalCentered="1"/>
      <pageSetup scale="83" fitToHeight="32" orientation="portrait" horizontalDpi="4294967294" r:id="rId1"/>
      <headerFooter alignWithMargins="0">
        <oddHeader>&amp;Rprinted on: &amp;D</oddHeader>
      </headerFooter>
      <autoFilter ref="B1" xr:uid="{E9D850B4-A589-DB43-8309-7A06A45BEB97}"/>
    </customSheetView>
    <customSheetView guid="{F48A945A-E99E-4940-A554-1221E692694E}" showPageBreaks="1" showGridLines="0" zeroValues="0" fitToPage="1" printArea="1" showAutoFilter="1" topLeftCell="A802">
      <selection activeCell="AD802" sqref="AD802"/>
      <rowBreaks count="46" manualBreakCount="46">
        <brk id="74" max="27" man="1"/>
        <brk id="76" max="27" man="1"/>
        <brk id="147" max="27" man="1"/>
        <brk id="157" max="27" man="1"/>
        <brk id="231" max="27" man="1"/>
        <brk id="238" max="27" man="1"/>
        <brk id="309" max="27" man="1"/>
        <brk id="319" max="27" man="1"/>
        <brk id="386" max="27" man="1"/>
        <brk id="400" max="27" man="1"/>
        <brk id="448" max="29" man="1"/>
        <brk id="464" max="27" man="1"/>
        <brk id="466" max="27" man="1"/>
        <brk id="481" max="27" man="1"/>
        <brk id="542" max="27" man="1"/>
        <brk id="544" max="27" man="1"/>
        <brk id="562" max="27" man="1"/>
        <brk id="615" max="27" man="1"/>
        <brk id="643" max="27" man="1"/>
        <brk id="674" max="29" man="1"/>
        <brk id="697" max="27" man="1"/>
        <brk id="699" max="27" man="1"/>
        <brk id="724" max="27" man="1"/>
        <brk id="775" max="27" man="1"/>
        <brk id="777" max="27" man="1"/>
        <brk id="805" max="27" man="1"/>
        <brk id="853" max="27" man="1"/>
        <brk id="855" max="27" man="1"/>
        <brk id="886" max="27" man="1"/>
        <brk id="931" max="27" man="1"/>
        <brk id="932" max="27" man="1"/>
        <brk id="967" max="27" man="1"/>
        <brk id="1009" max="27" man="1"/>
        <brk id="1011" max="27" man="1"/>
        <brk id="1048" max="27" man="1"/>
        <brk id="1090" max="27" man="1"/>
        <brk id="1092" max="27" man="1"/>
        <brk id="1129" max="27" man="1"/>
        <brk id="1168" max="27" man="1"/>
        <brk id="1189" max="29" man="1"/>
        <brk id="1211" max="27" man="1"/>
        <brk id="1247" max="27" man="1"/>
        <brk id="1292" max="27" man="1"/>
        <brk id="1325" max="27" man="1"/>
        <brk id="1373" max="27" man="1"/>
        <brk id="1385" max="27" man="1"/>
      </rowBreaks>
      <pageMargins left="0" right="0" top="0" bottom="0" header="0" footer="0"/>
      <printOptions horizontalCentered="1"/>
      <pageSetup scale="82" fitToHeight="32" orientation="portrait" horizontalDpi="4294967294" r:id="rId2"/>
      <headerFooter alignWithMargins="0">
        <oddHeader>&amp;Rprinted on: &amp;D</oddHeader>
      </headerFooter>
      <autoFilter ref="B1" xr:uid="{ECB5F63C-9CEE-EC44-80BA-A7567DD52D6D}"/>
    </customSheetView>
    <customSheetView guid="{71F486F7-AC23-4012-92EA-60EEE621ADFF}" showPageBreaks="1" showGridLines="0" zeroValues="0" fitToPage="1" printArea="1" showAutoFilter="1" hiddenColumns="1">
      <selection activeCell="E1" sqref="E1"/>
      <rowBreaks count="40" manualBreakCount="40">
        <brk id="73" max="27" man="1"/>
        <brk id="74" max="27" man="1"/>
        <brk id="151" max="27" man="1"/>
        <brk id="152" max="27" man="1"/>
        <brk id="229" max="27" man="1"/>
        <brk id="307" max="27" man="1"/>
        <brk id="384" max="27" man="1"/>
        <brk id="385" max="27" man="1"/>
        <brk id="446" max="29" man="1"/>
        <brk id="462" max="27" man="1"/>
        <brk id="463" max="27" man="1"/>
        <brk id="464" max="27" man="1"/>
        <brk id="540" max="27" man="1"/>
        <brk id="541" max="27" man="1"/>
        <brk id="542" max="27" man="1"/>
        <brk id="619" max="27" man="1"/>
        <brk id="672" max="29" man="1"/>
        <brk id="695" max="27" man="1"/>
        <brk id="697" max="27" man="1"/>
        <brk id="773" max="27" man="1"/>
        <brk id="775" max="27" man="1"/>
        <brk id="851" max="27" man="1"/>
        <brk id="853" max="27" man="1"/>
        <brk id="929" max="27" man="1"/>
        <brk id="930" max="27" man="1"/>
        <brk id="931" max="27" man="1"/>
        <brk id="1007" max="27" man="1"/>
        <brk id="1009" max="27" man="1"/>
        <brk id="1087" max="27" man="1"/>
        <brk id="1088" max="27" man="1"/>
        <brk id="1090" max="27" man="1"/>
        <brk id="1165" max="27" man="1"/>
        <brk id="1166" max="27" man="1"/>
        <brk id="1187" max="29" man="1"/>
        <brk id="1243" max="27" man="1"/>
        <brk id="1245" max="27" man="1"/>
        <brk id="1321" max="27" man="1"/>
        <brk id="1323" max="27" man="1"/>
        <brk id="1383" max="27" man="1"/>
        <brk id="1398" max="27" man="1"/>
      </rowBreaks>
      <pageMargins left="0" right="0" top="0" bottom="0" header="0" footer="0"/>
      <printOptions horizontalCentered="1"/>
      <pageSetup scale="83" fitToHeight="32" orientation="portrait" horizontalDpi="4294967294" r:id="rId3"/>
      <headerFooter alignWithMargins="0">
        <oddHeader>&amp;Rprinted on: &amp;D</oddHeader>
      </headerFooter>
      <autoFilter ref="B1" xr:uid="{888292D8-B47D-6E40-902E-07FA372C486A}"/>
    </customSheetView>
  </customSheetViews>
  <mergeCells count="135">
    <mergeCell ref="B54:C54"/>
    <mergeCell ref="D54:E54"/>
    <mergeCell ref="B50:C50"/>
    <mergeCell ref="D47:E47"/>
    <mergeCell ref="B45:C45"/>
    <mergeCell ref="D45:E45"/>
    <mergeCell ref="B39:C39"/>
    <mergeCell ref="D39:E39"/>
    <mergeCell ref="M18:X18"/>
    <mergeCell ref="A21:C21"/>
    <mergeCell ref="D33:E33"/>
    <mergeCell ref="B32:C32"/>
    <mergeCell ref="B33:C33"/>
    <mergeCell ref="B34:C34"/>
    <mergeCell ref="B28:C28"/>
    <mergeCell ref="B38:C38"/>
    <mergeCell ref="D38:E38"/>
    <mergeCell ref="D36:E36"/>
    <mergeCell ref="D37:E37"/>
    <mergeCell ref="B31:C31"/>
    <mergeCell ref="D31:E31"/>
    <mergeCell ref="D34:E34"/>
    <mergeCell ref="D35:E35"/>
    <mergeCell ref="A22:C22"/>
    <mergeCell ref="I12:L12"/>
    <mergeCell ref="F17:G17"/>
    <mergeCell ref="F18:G18"/>
    <mergeCell ref="A26:X26"/>
    <mergeCell ref="M12:X12"/>
    <mergeCell ref="M13:X13"/>
    <mergeCell ref="I13:L13"/>
    <mergeCell ref="I14:L14"/>
    <mergeCell ref="I15:L15"/>
    <mergeCell ref="H17:L17"/>
    <mergeCell ref="H18:L18"/>
    <mergeCell ref="A20:X20"/>
    <mergeCell ref="B13:F13"/>
    <mergeCell ref="B14:F14"/>
    <mergeCell ref="B15:F15"/>
    <mergeCell ref="B12:F12"/>
    <mergeCell ref="B24:C24"/>
    <mergeCell ref="B23:C23"/>
    <mergeCell ref="D23:E23"/>
    <mergeCell ref="D21:F21"/>
    <mergeCell ref="M15:X15"/>
    <mergeCell ref="I21:T21"/>
    <mergeCell ref="D22:F22"/>
    <mergeCell ref="D24:E24"/>
    <mergeCell ref="AA22:AB22"/>
    <mergeCell ref="W22:X22"/>
    <mergeCell ref="K22:L22"/>
    <mergeCell ref="N22:O22"/>
    <mergeCell ref="Q22:R22"/>
    <mergeCell ref="T22:U22"/>
    <mergeCell ref="A6:X6"/>
    <mergeCell ref="B11:C11"/>
    <mergeCell ref="E11:F11"/>
    <mergeCell ref="B8:F8"/>
    <mergeCell ref="B9:F9"/>
    <mergeCell ref="B10:F10"/>
    <mergeCell ref="M8:X8"/>
    <mergeCell ref="M9:X9"/>
    <mergeCell ref="M10:X10"/>
    <mergeCell ref="I8:L8"/>
    <mergeCell ref="I9:L9"/>
    <mergeCell ref="I10:L10"/>
    <mergeCell ref="I11:L11"/>
    <mergeCell ref="U11:X11"/>
    <mergeCell ref="M11:R11"/>
    <mergeCell ref="G7:I7"/>
    <mergeCell ref="M14:X14"/>
    <mergeCell ref="Q17:X17"/>
    <mergeCell ref="A84:X84"/>
    <mergeCell ref="D65:E65"/>
    <mergeCell ref="B71:C71"/>
    <mergeCell ref="B78:C78"/>
    <mergeCell ref="D70:E70"/>
    <mergeCell ref="D71:E71"/>
    <mergeCell ref="D78:E78"/>
    <mergeCell ref="B70:C70"/>
    <mergeCell ref="B65:C65"/>
    <mergeCell ref="A81:X81"/>
    <mergeCell ref="D67:E67"/>
    <mergeCell ref="D68:E68"/>
    <mergeCell ref="A82:X82"/>
    <mergeCell ref="B77:C77"/>
    <mergeCell ref="D77:E77"/>
    <mergeCell ref="D69:E69"/>
    <mergeCell ref="B67:C67"/>
    <mergeCell ref="B68:C68"/>
    <mergeCell ref="B69:C69"/>
    <mergeCell ref="A83:X83"/>
    <mergeCell ref="A58:X58"/>
    <mergeCell ref="D63:E63"/>
    <mergeCell ref="B62:C62"/>
    <mergeCell ref="B63:C63"/>
    <mergeCell ref="D62:E62"/>
    <mergeCell ref="B64:C64"/>
    <mergeCell ref="D64:E64"/>
    <mergeCell ref="D40:E40"/>
    <mergeCell ref="B46:C46"/>
    <mergeCell ref="B47:C47"/>
    <mergeCell ref="B49:C49"/>
    <mergeCell ref="B41:C41"/>
    <mergeCell ref="B40:C40"/>
    <mergeCell ref="D50:E50"/>
    <mergeCell ref="D49:E49"/>
    <mergeCell ref="B55:C55"/>
    <mergeCell ref="D55:E55"/>
    <mergeCell ref="B56:C56"/>
    <mergeCell ref="D56:E56"/>
    <mergeCell ref="A52:X52"/>
    <mergeCell ref="D41:E41"/>
    <mergeCell ref="D46:E46"/>
    <mergeCell ref="B53:C53"/>
    <mergeCell ref="D53:E53"/>
    <mergeCell ref="B36:C36"/>
    <mergeCell ref="B37:C37"/>
    <mergeCell ref="B35:C35"/>
    <mergeCell ref="D28:E28"/>
    <mergeCell ref="D32:E32"/>
    <mergeCell ref="B30:C30"/>
    <mergeCell ref="D30:E30"/>
    <mergeCell ref="B42:C42"/>
    <mergeCell ref="D42:E42"/>
    <mergeCell ref="B60:C60"/>
    <mergeCell ref="D60:E60"/>
    <mergeCell ref="B61:C61"/>
    <mergeCell ref="D61:E61"/>
    <mergeCell ref="B66:C66"/>
    <mergeCell ref="D66:E66"/>
    <mergeCell ref="B72:C72"/>
    <mergeCell ref="D72:E72"/>
    <mergeCell ref="B74:C74"/>
    <mergeCell ref="D74:E74"/>
  </mergeCells>
  <phoneticPr fontId="0" type="noConversion"/>
  <dataValidations count="1">
    <dataValidation type="list" allowBlank="1" showInputMessage="1" showErrorMessage="1" sqref="D18" xr:uid="{A476C47C-8BD2-3447-BBA8-61C0305F5745}">
      <formula1>$AF$14:$AF$15</formula1>
    </dataValidation>
  </dataValidations>
  <printOptions horizontalCentered="1"/>
  <pageMargins left="0.1" right="0.1" top="0.36" bottom="0.38" header="0.18" footer="0.05"/>
  <pageSetup scale="71" fitToHeight="23" orientation="portrait" r:id="rId4"/>
  <headerFooter alignWithMargins="0">
    <oddHeader>&amp;Rprinted on: &amp;D</oddHeader>
    <oddFooter>&amp;C&amp;Pof&amp;N</oddFooter>
  </headerFooter>
  <ignoredErrors>
    <ignoredError sqref="M28 P28 S32 M33:M34 S37 P37 M37 M46 S47 P47 M47 S50 M63 M78 M71 M62 S28 M67:M68 P33:P34 P46 S33:S34 S46 V32 V37 V47 V50 V28 V33:V34 V46 P63 P78 P71 P62 P67:P68 S63 S78 S71 S62 S67:S68 V63 V78 V71 V62 V67:V68 S11:T11 L53:X56" unlockedFormula="1"/>
    <ignoredError sqref="AD44 AD48 AD76 AD73:AD74" formula="1"/>
  </ignoredErrors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68D74-5253-AF42-BCE7-96F2D75699BB}">
  <dimension ref="A1:Y45"/>
  <sheetViews>
    <sheetView topLeftCell="A7" zoomScale="120" zoomScaleNormal="120" workbookViewId="0">
      <selection activeCell="A38" sqref="A38"/>
    </sheetView>
  </sheetViews>
  <sheetFormatPr baseColWidth="10" defaultRowHeight="13" x14ac:dyDescent="0.2"/>
  <cols>
    <col min="1" max="1" width="10.1640625" bestFit="1" customWidth="1"/>
    <col min="2" max="2" width="17.33203125" bestFit="1" customWidth="1"/>
    <col min="3" max="3" width="29" style="15" customWidth="1"/>
    <col min="4" max="4" width="11" style="46" customWidth="1"/>
    <col min="5" max="5" width="8.33203125" bestFit="1" customWidth="1"/>
    <col min="6" max="6" width="8.1640625" bestFit="1" customWidth="1"/>
    <col min="7" max="7" width="16.6640625" bestFit="1" customWidth="1"/>
    <col min="8" max="8" width="8.6640625" bestFit="1" customWidth="1"/>
    <col min="9" max="9" width="11.83203125" bestFit="1" customWidth="1"/>
    <col min="10" max="10" width="8.1640625" bestFit="1" customWidth="1"/>
    <col min="11" max="11" width="16.6640625" bestFit="1" customWidth="1"/>
    <col min="12" max="12" width="8.6640625" bestFit="1" customWidth="1"/>
    <col min="13" max="13" width="11.83203125" bestFit="1" customWidth="1"/>
    <col min="14" max="14" width="8.1640625" bestFit="1" customWidth="1"/>
    <col min="15" max="15" width="16.6640625" bestFit="1" customWidth="1"/>
    <col min="16" max="16" width="8.6640625" bestFit="1" customWidth="1"/>
    <col min="17" max="17" width="11.83203125" bestFit="1" customWidth="1"/>
    <col min="18" max="18" width="8.1640625" bestFit="1" customWidth="1"/>
    <col min="19" max="19" width="16.6640625" bestFit="1" customWidth="1"/>
    <col min="20" max="20" width="8.6640625" bestFit="1" customWidth="1"/>
    <col min="21" max="21" width="11.83203125" bestFit="1" customWidth="1"/>
    <col min="22" max="22" width="8.1640625" bestFit="1" customWidth="1"/>
    <col min="23" max="23" width="16.6640625" bestFit="1" customWidth="1"/>
    <col min="24" max="24" width="8.6640625" bestFit="1" customWidth="1"/>
    <col min="25" max="25" width="11.83203125" bestFit="1" customWidth="1"/>
  </cols>
  <sheetData>
    <row r="1" spans="1:25" x14ac:dyDescent="0.2">
      <c r="A1" s="141" t="s">
        <v>133</v>
      </c>
      <c r="B1" s="141" t="s">
        <v>134</v>
      </c>
      <c r="C1" s="141" t="s">
        <v>40</v>
      </c>
      <c r="D1" s="141" t="s">
        <v>135</v>
      </c>
      <c r="E1" s="141" t="s">
        <v>136</v>
      </c>
      <c r="F1" s="142" t="s">
        <v>37</v>
      </c>
      <c r="G1" s="142" t="s">
        <v>137</v>
      </c>
      <c r="H1" s="142" t="s">
        <v>138</v>
      </c>
      <c r="I1" s="142" t="s">
        <v>139</v>
      </c>
      <c r="J1" s="143" t="s">
        <v>37</v>
      </c>
      <c r="K1" s="143" t="s">
        <v>137</v>
      </c>
      <c r="L1" s="143" t="s">
        <v>138</v>
      </c>
      <c r="M1" s="143" t="s">
        <v>139</v>
      </c>
      <c r="N1" s="144" t="s">
        <v>37</v>
      </c>
      <c r="O1" s="144" t="s">
        <v>137</v>
      </c>
      <c r="P1" s="144" t="s">
        <v>138</v>
      </c>
      <c r="Q1" s="144" t="s">
        <v>139</v>
      </c>
      <c r="R1" s="145" t="s">
        <v>37</v>
      </c>
      <c r="S1" s="145" t="s">
        <v>137</v>
      </c>
      <c r="T1" s="145" t="s">
        <v>138</v>
      </c>
      <c r="U1" s="145" t="s">
        <v>139</v>
      </c>
      <c r="V1" s="146" t="s">
        <v>37</v>
      </c>
      <c r="W1" s="146" t="s">
        <v>137</v>
      </c>
      <c r="X1" s="146" t="s">
        <v>138</v>
      </c>
      <c r="Y1" s="146" t="s">
        <v>139</v>
      </c>
    </row>
    <row r="2" spans="1:25" x14ac:dyDescent="0.2">
      <c r="B2" s="148">
        <f>'2026 Holt Nurseries - V4'!$F$18</f>
        <v>0</v>
      </c>
      <c r="C2" s="149" t="s">
        <v>52</v>
      </c>
      <c r="D2" s="5" t="s">
        <v>87</v>
      </c>
      <c r="E2">
        <v>25404</v>
      </c>
      <c r="F2" s="147">
        <f>'2026 Holt Nurseries - V4'!$K$22</f>
        <v>0</v>
      </c>
      <c r="G2" s="147">
        <f>'2026 Holt Nurseries - V4'!$K$22</f>
        <v>0</v>
      </c>
      <c r="H2">
        <f>'2026 Holt Nurseries - V4'!$K$28</f>
        <v>0</v>
      </c>
      <c r="J2" s="147">
        <f>'2026 Holt Nurseries - V4'!$N$22</f>
        <v>0</v>
      </c>
      <c r="K2" s="147">
        <f>'2026 Holt Nurseries - V4'!$N$22</f>
        <v>0</v>
      </c>
      <c r="L2">
        <f>'2026 Holt Nurseries - V4'!$N$28</f>
        <v>0</v>
      </c>
      <c r="N2" s="147">
        <f>'2026 Holt Nurseries - V4'!$Q$22</f>
        <v>0</v>
      </c>
      <c r="O2" s="147">
        <f>'2026 Holt Nurseries - V4'!$Q$22</f>
        <v>0</v>
      </c>
      <c r="P2">
        <f>'2026 Holt Nurseries - V4'!$Q$28</f>
        <v>0</v>
      </c>
      <c r="R2" s="147">
        <f>'2026 Holt Nurseries - V4'!$T$22</f>
        <v>0</v>
      </c>
      <c r="S2" s="147">
        <f>'2026 Holt Nurseries - V4'!$T$22</f>
        <v>0</v>
      </c>
      <c r="T2">
        <f>'2026 Holt Nurseries - V4'!$T$28</f>
        <v>0</v>
      </c>
      <c r="V2" s="147">
        <f>'2026 Holt Nurseries - V4'!$W$22</f>
        <v>0</v>
      </c>
      <c r="W2" s="147">
        <f>'2026 Holt Nurseries - V4'!$W$22</f>
        <v>0</v>
      </c>
      <c r="X2">
        <f>'2026 Holt Nurseries - V4'!$W$28</f>
        <v>0</v>
      </c>
    </row>
    <row r="3" spans="1:25" x14ac:dyDescent="0.2">
      <c r="B3" s="148">
        <f>'2026 Holt Nurseries - V4'!$F$18</f>
        <v>0</v>
      </c>
      <c r="C3" s="149" t="s">
        <v>156</v>
      </c>
      <c r="D3" s="5" t="s">
        <v>155</v>
      </c>
      <c r="E3">
        <v>26804</v>
      </c>
      <c r="F3" s="147">
        <f>'2026 Holt Nurseries - V4'!$K$22</f>
        <v>0</v>
      </c>
      <c r="G3" s="147">
        <f>'2026 Holt Nurseries - V4'!$K$22</f>
        <v>0</v>
      </c>
      <c r="H3">
        <f>'2026 Holt Nurseries - V4'!$K$30</f>
        <v>0</v>
      </c>
      <c r="J3" s="147">
        <f>'2026 Holt Nurseries - V4'!$N$22</f>
        <v>0</v>
      </c>
      <c r="K3" s="147">
        <f>'2026 Holt Nurseries - V4'!$N$22</f>
        <v>0</v>
      </c>
      <c r="L3">
        <f>'2026 Holt Nurseries - V4'!$N$30</f>
        <v>0</v>
      </c>
      <c r="N3" s="147">
        <f>'2026 Holt Nurseries - V4'!$Q$22</f>
        <v>0</v>
      </c>
      <c r="O3" s="147">
        <f>'2026 Holt Nurseries - V4'!$Q$22</f>
        <v>0</v>
      </c>
      <c r="P3">
        <f>'2026 Holt Nurseries - V4'!$Q$30</f>
        <v>0</v>
      </c>
      <c r="R3" s="147">
        <f>'2026 Holt Nurseries - V4'!$T$22</f>
        <v>0</v>
      </c>
      <c r="S3" s="147">
        <f>'2026 Holt Nurseries - V4'!$T$22</f>
        <v>0</v>
      </c>
      <c r="T3">
        <f>'2026 Holt Nurseries - V4'!$T$30</f>
        <v>0</v>
      </c>
      <c r="V3" s="147">
        <f>'2026 Holt Nurseries - V4'!$W$22</f>
        <v>0</v>
      </c>
      <c r="W3" s="147">
        <f>'2026 Holt Nurseries - V4'!$W$22</f>
        <v>0</v>
      </c>
      <c r="X3">
        <f>'2026 Holt Nurseries - V4'!$W$30</f>
        <v>0</v>
      </c>
    </row>
    <row r="4" spans="1:25" x14ac:dyDescent="0.2">
      <c r="B4" s="148">
        <f>'2026 Holt Nurseries - V4'!$F$18</f>
        <v>0</v>
      </c>
      <c r="C4" s="149" t="s">
        <v>148</v>
      </c>
      <c r="D4" s="5" t="s">
        <v>147</v>
      </c>
      <c r="E4">
        <v>26632</v>
      </c>
      <c r="F4" s="147">
        <f>'2026 Holt Nurseries - V4'!$K$22</f>
        <v>0</v>
      </c>
      <c r="G4" s="147">
        <f>'2026 Holt Nurseries - V4'!$K$22</f>
        <v>0</v>
      </c>
      <c r="H4">
        <f>'2026 Holt Nurseries - V4'!$K$31</f>
        <v>0</v>
      </c>
      <c r="J4" s="147">
        <f>'2026 Holt Nurseries - V4'!$N$22</f>
        <v>0</v>
      </c>
      <c r="K4" s="147">
        <f>'2026 Holt Nurseries - V4'!$N$22</f>
        <v>0</v>
      </c>
      <c r="L4">
        <f>'2026 Holt Nurseries - V4'!$N$31</f>
        <v>0</v>
      </c>
      <c r="N4" s="147">
        <f>'2026 Holt Nurseries - V4'!$Q$22</f>
        <v>0</v>
      </c>
      <c r="O4" s="147">
        <f>'2026 Holt Nurseries - V4'!$Q$22</f>
        <v>0</v>
      </c>
      <c r="P4">
        <f>'2026 Holt Nurseries - V4'!$Q$31</f>
        <v>0</v>
      </c>
      <c r="R4" s="147">
        <f>'2026 Holt Nurseries - V4'!$T$22</f>
        <v>0</v>
      </c>
      <c r="S4" s="147">
        <f>'2026 Holt Nurseries - V4'!$T$22</f>
        <v>0</v>
      </c>
      <c r="T4">
        <f>'2026 Holt Nurseries - V4'!$T$31</f>
        <v>0</v>
      </c>
      <c r="V4" s="147">
        <f>'2026 Holt Nurseries - V4'!$W$22</f>
        <v>0</v>
      </c>
      <c r="W4" s="147">
        <f>'2026 Holt Nurseries - V4'!$W$22</f>
        <v>0</v>
      </c>
      <c r="X4">
        <f>'2026 Holt Nurseries - V4'!$W$31</f>
        <v>0</v>
      </c>
    </row>
    <row r="5" spans="1:25" x14ac:dyDescent="0.2">
      <c r="B5" s="148">
        <f>'2026 Holt Nurseries - V4'!$F$18</f>
        <v>0</v>
      </c>
      <c r="C5" s="149" t="s">
        <v>53</v>
      </c>
      <c r="D5" s="5" t="s">
        <v>88</v>
      </c>
      <c r="E5">
        <v>25403</v>
      </c>
      <c r="F5" s="147">
        <f>'2026 Holt Nurseries - V4'!$K$22</f>
        <v>0</v>
      </c>
      <c r="G5" s="147">
        <f>'2026 Holt Nurseries - V4'!$K$22</f>
        <v>0</v>
      </c>
      <c r="H5">
        <f>'2026 Holt Nurseries - V4'!$K$32</f>
        <v>0</v>
      </c>
      <c r="J5" s="147">
        <f>'2026 Holt Nurseries - V4'!$N$22</f>
        <v>0</v>
      </c>
      <c r="K5" s="147">
        <f>'2026 Holt Nurseries - V4'!$N$22</f>
        <v>0</v>
      </c>
      <c r="L5">
        <f>'2026 Holt Nurseries - V4'!$N$32</f>
        <v>0</v>
      </c>
      <c r="N5" s="147">
        <f>'2026 Holt Nurseries - V4'!$Q$22</f>
        <v>0</v>
      </c>
      <c r="O5" s="147">
        <f>'2026 Holt Nurseries - V4'!$Q$22</f>
        <v>0</v>
      </c>
      <c r="P5">
        <f>'2026 Holt Nurseries - V4'!$Q$32</f>
        <v>0</v>
      </c>
      <c r="R5" s="147">
        <f>'2026 Holt Nurseries - V4'!$T$22</f>
        <v>0</v>
      </c>
      <c r="S5" s="147">
        <f>'2026 Holt Nurseries - V4'!$T$22</f>
        <v>0</v>
      </c>
      <c r="T5">
        <f>'2026 Holt Nurseries - V4'!$T$32</f>
        <v>0</v>
      </c>
      <c r="V5" s="147">
        <f>'2026 Holt Nurseries - V4'!$W$22</f>
        <v>0</v>
      </c>
      <c r="W5" s="147">
        <f>'2026 Holt Nurseries - V4'!$W$22</f>
        <v>0</v>
      </c>
      <c r="X5">
        <f>'2026 Holt Nurseries - V4'!$W$32</f>
        <v>0</v>
      </c>
    </row>
    <row r="6" spans="1:25" x14ac:dyDescent="0.2">
      <c r="B6" s="148">
        <f>'2026 Holt Nurseries - V4'!$F$18</f>
        <v>0</v>
      </c>
      <c r="C6" s="149" t="s">
        <v>54</v>
      </c>
      <c r="D6" s="5" t="s">
        <v>89</v>
      </c>
      <c r="E6">
        <v>25405</v>
      </c>
      <c r="F6" s="147">
        <f>'2026 Holt Nurseries - V4'!$K$22</f>
        <v>0</v>
      </c>
      <c r="G6" s="147">
        <f>'2026 Holt Nurseries - V4'!$K$22</f>
        <v>0</v>
      </c>
      <c r="H6">
        <f>'2026 Holt Nurseries - V4'!$K$33</f>
        <v>0</v>
      </c>
      <c r="J6" s="147">
        <f>'2026 Holt Nurseries - V4'!$N$22</f>
        <v>0</v>
      </c>
      <c r="K6" s="147">
        <f>'2026 Holt Nurseries - V4'!$N$22</f>
        <v>0</v>
      </c>
      <c r="L6">
        <f>'2026 Holt Nurseries - V4'!$N$33</f>
        <v>0</v>
      </c>
      <c r="N6" s="147">
        <f>'2026 Holt Nurseries - V4'!$Q$22</f>
        <v>0</v>
      </c>
      <c r="O6" s="147">
        <f>'2026 Holt Nurseries - V4'!$Q$22</f>
        <v>0</v>
      </c>
      <c r="P6">
        <f>'2026 Holt Nurseries - V4'!$Q$33</f>
        <v>0</v>
      </c>
      <c r="R6" s="147">
        <f>'2026 Holt Nurseries - V4'!$T$22</f>
        <v>0</v>
      </c>
      <c r="S6" s="147">
        <f>'2026 Holt Nurseries - V4'!$T$22</f>
        <v>0</v>
      </c>
      <c r="T6">
        <f>'2026 Holt Nurseries - V4'!$T$33</f>
        <v>0</v>
      </c>
      <c r="V6" s="147">
        <f>'2026 Holt Nurseries - V4'!$W$22</f>
        <v>0</v>
      </c>
      <c r="W6" s="147">
        <f>'2026 Holt Nurseries - V4'!$W$22</f>
        <v>0</v>
      </c>
      <c r="X6">
        <f>'2026 Holt Nurseries - V4'!$W$33</f>
        <v>0</v>
      </c>
    </row>
    <row r="7" spans="1:25" x14ac:dyDescent="0.2">
      <c r="B7" s="148">
        <f>'2026 Holt Nurseries - V4'!$F$18</f>
        <v>0</v>
      </c>
      <c r="C7" s="149" t="s">
        <v>55</v>
      </c>
      <c r="D7" s="5" t="s">
        <v>90</v>
      </c>
      <c r="E7">
        <v>25457</v>
      </c>
      <c r="F7" s="147">
        <f>'2026 Holt Nurseries - V4'!$K$22</f>
        <v>0</v>
      </c>
      <c r="G7" s="147">
        <f>'2026 Holt Nurseries - V4'!$K$22</f>
        <v>0</v>
      </c>
      <c r="H7">
        <f>'2026 Holt Nurseries - V4'!$K$34</f>
        <v>0</v>
      </c>
      <c r="J7" s="147">
        <f>'2026 Holt Nurseries - V4'!$N$22</f>
        <v>0</v>
      </c>
      <c r="K7" s="147">
        <f>'2026 Holt Nurseries - V4'!$N$22</f>
        <v>0</v>
      </c>
      <c r="L7">
        <f>'2026 Holt Nurseries - V4'!$N$34</f>
        <v>0</v>
      </c>
      <c r="N7" s="147">
        <f>'2026 Holt Nurseries - V4'!$Q$22</f>
        <v>0</v>
      </c>
      <c r="O7" s="147">
        <f>'2026 Holt Nurseries - V4'!$Q$22</f>
        <v>0</v>
      </c>
      <c r="P7">
        <f>'2026 Holt Nurseries - V4'!$Q$34</f>
        <v>0</v>
      </c>
      <c r="R7" s="147">
        <f>'2026 Holt Nurseries - V4'!$T$22</f>
        <v>0</v>
      </c>
      <c r="S7" s="147">
        <f>'2026 Holt Nurseries - V4'!$T$22</f>
        <v>0</v>
      </c>
      <c r="T7">
        <f>'2026 Holt Nurseries - V4'!$T$34</f>
        <v>0</v>
      </c>
      <c r="V7" s="147">
        <f>'2026 Holt Nurseries - V4'!$W$22</f>
        <v>0</v>
      </c>
      <c r="W7" s="147">
        <f>'2026 Holt Nurseries - V4'!$W$22</f>
        <v>0</v>
      </c>
      <c r="X7">
        <f>'2026 Holt Nurseries - V4'!$W$34</f>
        <v>0</v>
      </c>
    </row>
    <row r="8" spans="1:25" x14ac:dyDescent="0.2">
      <c r="B8" s="148">
        <f>'2026 Holt Nurseries - V4'!$F$18</f>
        <v>0</v>
      </c>
      <c r="C8" s="149" t="s">
        <v>56</v>
      </c>
      <c r="D8" s="5" t="s">
        <v>91</v>
      </c>
      <c r="E8">
        <v>25458</v>
      </c>
      <c r="F8" s="147">
        <f>'2026 Holt Nurseries - V4'!$K$22</f>
        <v>0</v>
      </c>
      <c r="G8" s="147">
        <f>'2026 Holt Nurseries - V4'!$K$22</f>
        <v>0</v>
      </c>
      <c r="H8">
        <f>'2026 Holt Nurseries - V4'!$K$35</f>
        <v>0</v>
      </c>
      <c r="J8" s="147">
        <f>'2026 Holt Nurseries - V4'!$N$22</f>
        <v>0</v>
      </c>
      <c r="K8" s="147">
        <f>'2026 Holt Nurseries - V4'!$N$22</f>
        <v>0</v>
      </c>
      <c r="L8">
        <f>'2026 Holt Nurseries - V4'!$N$35</f>
        <v>0</v>
      </c>
      <c r="N8" s="147">
        <f>'2026 Holt Nurseries - V4'!$Q$22</f>
        <v>0</v>
      </c>
      <c r="O8" s="147">
        <f>'2026 Holt Nurseries - V4'!$Q$22</f>
        <v>0</v>
      </c>
      <c r="P8">
        <f>'2026 Holt Nurseries - V4'!$Q$35</f>
        <v>0</v>
      </c>
      <c r="R8" s="147">
        <f>'2026 Holt Nurseries - V4'!$T$22</f>
        <v>0</v>
      </c>
      <c r="S8" s="147">
        <f>'2026 Holt Nurseries - V4'!$T$22</f>
        <v>0</v>
      </c>
      <c r="T8">
        <f>'2026 Holt Nurseries - V4'!$T$35</f>
        <v>0</v>
      </c>
      <c r="V8" s="147">
        <f>'2026 Holt Nurseries - V4'!$W$22</f>
        <v>0</v>
      </c>
      <c r="W8" s="147">
        <f>'2026 Holt Nurseries - V4'!$W$22</f>
        <v>0</v>
      </c>
      <c r="X8">
        <f>'2026 Holt Nurseries - V4'!$W$35</f>
        <v>0</v>
      </c>
    </row>
    <row r="9" spans="1:25" x14ac:dyDescent="0.2">
      <c r="B9" s="148">
        <f>'2026 Holt Nurseries - V4'!$F$18</f>
        <v>0</v>
      </c>
      <c r="C9" s="149" t="s">
        <v>57</v>
      </c>
      <c r="D9" s="5" t="s">
        <v>92</v>
      </c>
      <c r="E9">
        <v>25459</v>
      </c>
      <c r="F9" s="147">
        <f>'2026 Holt Nurseries - V4'!$K$22</f>
        <v>0</v>
      </c>
      <c r="G9" s="147">
        <f>'2026 Holt Nurseries - V4'!$K$22</f>
        <v>0</v>
      </c>
      <c r="H9">
        <f>'2026 Holt Nurseries - V4'!$K$36</f>
        <v>0</v>
      </c>
      <c r="J9" s="147">
        <f>'2026 Holt Nurseries - V4'!$N$22</f>
        <v>0</v>
      </c>
      <c r="K9" s="147">
        <f>'2026 Holt Nurseries - V4'!$N$22</f>
        <v>0</v>
      </c>
      <c r="L9">
        <f>'2026 Holt Nurseries - V4'!$N$36</f>
        <v>0</v>
      </c>
      <c r="N9" s="147">
        <f>'2026 Holt Nurseries - V4'!$Q$22</f>
        <v>0</v>
      </c>
      <c r="O9" s="147">
        <f>'2026 Holt Nurseries - V4'!$Q$22</f>
        <v>0</v>
      </c>
      <c r="P9">
        <f>'2026 Holt Nurseries - V4'!$Q$36</f>
        <v>0</v>
      </c>
      <c r="R9" s="147">
        <f>'2026 Holt Nurseries - V4'!$T$22</f>
        <v>0</v>
      </c>
      <c r="S9" s="147">
        <f>'2026 Holt Nurseries - V4'!$T$22</f>
        <v>0</v>
      </c>
      <c r="T9">
        <f>'2026 Holt Nurseries - V4'!$T$36</f>
        <v>0</v>
      </c>
      <c r="V9" s="147">
        <f>'2026 Holt Nurseries - V4'!$W$22</f>
        <v>0</v>
      </c>
      <c r="W9" s="147">
        <f>'2026 Holt Nurseries - V4'!$W$22</f>
        <v>0</v>
      </c>
      <c r="X9">
        <f>'2026 Holt Nurseries - V4'!$W$36</f>
        <v>0</v>
      </c>
    </row>
    <row r="10" spans="1:25" x14ac:dyDescent="0.2">
      <c r="B10" s="148">
        <f>'2026 Holt Nurseries - V4'!$F$18</f>
        <v>0</v>
      </c>
      <c r="C10" s="149" t="s">
        <v>58</v>
      </c>
      <c r="D10" s="5" t="s">
        <v>93</v>
      </c>
      <c r="E10">
        <v>25462</v>
      </c>
      <c r="F10" s="147">
        <f>'2026 Holt Nurseries - V4'!$K$22</f>
        <v>0</v>
      </c>
      <c r="G10" s="147">
        <f>'2026 Holt Nurseries - V4'!$K$22</f>
        <v>0</v>
      </c>
      <c r="H10">
        <f>'2026 Holt Nurseries - V4'!$K$37</f>
        <v>0</v>
      </c>
      <c r="J10" s="147">
        <f>'2026 Holt Nurseries - V4'!$N$22</f>
        <v>0</v>
      </c>
      <c r="K10" s="147">
        <f>'2026 Holt Nurseries - V4'!$N$22</f>
        <v>0</v>
      </c>
      <c r="L10">
        <f>'2026 Holt Nurseries - V4'!$N$37</f>
        <v>0</v>
      </c>
      <c r="N10" s="147">
        <f>'2026 Holt Nurseries - V4'!$Q$22</f>
        <v>0</v>
      </c>
      <c r="O10" s="147">
        <f>'2026 Holt Nurseries - V4'!$Q$22</f>
        <v>0</v>
      </c>
      <c r="P10">
        <f>'2026 Holt Nurseries - V4'!$Q$37</f>
        <v>0</v>
      </c>
      <c r="R10" s="147">
        <f>'2026 Holt Nurseries - V4'!$T$22</f>
        <v>0</v>
      </c>
      <c r="S10" s="147">
        <f>'2026 Holt Nurseries - V4'!$T$22</f>
        <v>0</v>
      </c>
      <c r="T10">
        <f>'2026 Holt Nurseries - V4'!$T$37</f>
        <v>0</v>
      </c>
      <c r="V10" s="147">
        <f>'2026 Holt Nurseries - V4'!$W$22</f>
        <v>0</v>
      </c>
      <c r="W10" s="147">
        <f>'2026 Holt Nurseries - V4'!$W$22</f>
        <v>0</v>
      </c>
      <c r="X10">
        <f>'2026 Holt Nurseries - V4'!$W$37</f>
        <v>0</v>
      </c>
    </row>
    <row r="11" spans="1:25" x14ac:dyDescent="0.2">
      <c r="B11" s="148">
        <f>'2026 Holt Nurseries - V4'!$F$18</f>
        <v>0</v>
      </c>
      <c r="C11" s="149" t="s">
        <v>116</v>
      </c>
      <c r="D11" s="5" t="s">
        <v>96</v>
      </c>
      <c r="E11">
        <v>26635</v>
      </c>
      <c r="F11" s="147">
        <f>'2026 Holt Nurseries - V4'!$K$22</f>
        <v>0</v>
      </c>
      <c r="G11" s="147">
        <f>'2026 Holt Nurseries - V4'!$K$22</f>
        <v>0</v>
      </c>
      <c r="H11">
        <f>'2026 Holt Nurseries - V4'!$K$38</f>
        <v>0</v>
      </c>
      <c r="J11" s="147">
        <f>'2026 Holt Nurseries - V4'!$N$22</f>
        <v>0</v>
      </c>
      <c r="K11" s="147">
        <f>'2026 Holt Nurseries - V4'!$N$22</f>
        <v>0</v>
      </c>
      <c r="L11">
        <f>'2026 Holt Nurseries - V4'!$N$38</f>
        <v>0</v>
      </c>
      <c r="N11" s="147">
        <f>'2026 Holt Nurseries - V4'!$Q$22</f>
        <v>0</v>
      </c>
      <c r="O11" s="147">
        <f>'2026 Holt Nurseries - V4'!$Q$22</f>
        <v>0</v>
      </c>
      <c r="P11">
        <f>'2026 Holt Nurseries - V4'!$Q$38</f>
        <v>0</v>
      </c>
      <c r="R11" s="147">
        <f>'2026 Holt Nurseries - V4'!$T$22</f>
        <v>0</v>
      </c>
      <c r="S11" s="147">
        <f>'2026 Holt Nurseries - V4'!$T$22</f>
        <v>0</v>
      </c>
      <c r="T11">
        <f>'2026 Holt Nurseries - V4'!$T$38</f>
        <v>0</v>
      </c>
      <c r="V11" s="147">
        <f>'2026 Holt Nurseries - V4'!$W$22</f>
        <v>0</v>
      </c>
      <c r="W11" s="147">
        <f>'2026 Holt Nurseries - V4'!$W$22</f>
        <v>0</v>
      </c>
      <c r="X11">
        <f>'2026 Holt Nurseries - V4'!$W$38</f>
        <v>0</v>
      </c>
    </row>
    <row r="12" spans="1:25" x14ac:dyDescent="0.2">
      <c r="B12" s="148">
        <f>'2026 Holt Nurseries - V4'!$F$18</f>
        <v>0</v>
      </c>
      <c r="C12" s="149" t="s">
        <v>117</v>
      </c>
      <c r="D12" s="5" t="s">
        <v>119</v>
      </c>
      <c r="E12">
        <v>26658</v>
      </c>
      <c r="F12" s="147">
        <f>'2026 Holt Nurseries - V4'!$K$22</f>
        <v>0</v>
      </c>
      <c r="G12" s="147">
        <f>'2026 Holt Nurseries - V4'!$K$22</f>
        <v>0</v>
      </c>
      <c r="H12" t="str">
        <f>'2026 Holt Nurseries - V4'!$K$39</f>
        <v>S/O</v>
      </c>
      <c r="J12" s="147">
        <f>'2026 Holt Nurseries - V4'!$N$22</f>
        <v>0</v>
      </c>
      <c r="K12" s="147">
        <f>'2026 Holt Nurseries - V4'!$N$22</f>
        <v>0</v>
      </c>
      <c r="L12" t="str">
        <f>'2026 Holt Nurseries - V4'!$N$39</f>
        <v>S/O</v>
      </c>
      <c r="N12" s="147">
        <f>'2026 Holt Nurseries - V4'!$Q$22</f>
        <v>0</v>
      </c>
      <c r="O12" s="147">
        <f>'2026 Holt Nurseries - V4'!$Q$22</f>
        <v>0</v>
      </c>
      <c r="P12" t="str">
        <f>'2026 Holt Nurseries - V4'!$Q$39</f>
        <v>S/O</v>
      </c>
      <c r="R12" s="147">
        <f>'2026 Holt Nurseries - V4'!$T$22</f>
        <v>0</v>
      </c>
      <c r="S12" s="147">
        <f>'2026 Holt Nurseries - V4'!$T$22</f>
        <v>0</v>
      </c>
      <c r="T12" t="str">
        <f>'2026 Holt Nurseries - V4'!$T$39</f>
        <v>S/O</v>
      </c>
      <c r="V12" s="147">
        <f>'2026 Holt Nurseries - V4'!$W$22</f>
        <v>0</v>
      </c>
      <c r="W12" s="147">
        <f>'2026 Holt Nurseries - V4'!$W$22</f>
        <v>0</v>
      </c>
      <c r="X12" t="str">
        <f>'2026 Holt Nurseries - V4'!$W$39</f>
        <v>S/O</v>
      </c>
    </row>
    <row r="13" spans="1:25" x14ac:dyDescent="0.2">
      <c r="B13" s="148">
        <f>'2026 Holt Nurseries - V4'!$F$18</f>
        <v>0</v>
      </c>
      <c r="C13" s="149" t="s">
        <v>140</v>
      </c>
      <c r="D13" s="5" t="s">
        <v>94</v>
      </c>
      <c r="E13">
        <v>25460</v>
      </c>
      <c r="F13" s="147">
        <f>'2026 Holt Nurseries - V4'!$K$22</f>
        <v>0</v>
      </c>
      <c r="G13" s="147">
        <f>'2026 Holt Nurseries - V4'!$K$22</f>
        <v>0</v>
      </c>
      <c r="H13">
        <f>'2026 Holt Nurseries - V4'!$K$40</f>
        <v>0</v>
      </c>
      <c r="J13" s="147">
        <f>'2026 Holt Nurseries - V4'!$N$22</f>
        <v>0</v>
      </c>
      <c r="K13" s="147">
        <f>'2026 Holt Nurseries - V4'!$N$22</f>
        <v>0</v>
      </c>
      <c r="L13">
        <f>'2026 Holt Nurseries - V4'!$N$40</f>
        <v>0</v>
      </c>
      <c r="N13" s="147">
        <f>'2026 Holt Nurseries - V4'!$Q$22</f>
        <v>0</v>
      </c>
      <c r="O13" s="147">
        <f>'2026 Holt Nurseries - V4'!$Q$22</f>
        <v>0</v>
      </c>
      <c r="P13">
        <f>'2026 Holt Nurseries - V4'!$Q$40</f>
        <v>0</v>
      </c>
      <c r="R13" s="147">
        <f>'2026 Holt Nurseries - V4'!$T$22</f>
        <v>0</v>
      </c>
      <c r="S13" s="147">
        <f>'2026 Holt Nurseries - V4'!$T$22</f>
        <v>0</v>
      </c>
      <c r="T13">
        <f>'2026 Holt Nurseries - V4'!$T$40</f>
        <v>0</v>
      </c>
      <c r="V13" s="147">
        <f>'2026 Holt Nurseries - V4'!$W$22</f>
        <v>0</v>
      </c>
      <c r="W13" s="147">
        <f>'2026 Holt Nurseries - V4'!$W$22</f>
        <v>0</v>
      </c>
      <c r="X13">
        <f>'2026 Holt Nurseries - V4'!$W$40</f>
        <v>0</v>
      </c>
    </row>
    <row r="14" spans="1:25" x14ac:dyDescent="0.2">
      <c r="B14" s="148">
        <f>'2026 Holt Nurseries - V4'!$F$18</f>
        <v>0</v>
      </c>
      <c r="C14" s="149" t="s">
        <v>141</v>
      </c>
      <c r="D14" s="5" t="s">
        <v>95</v>
      </c>
      <c r="E14">
        <v>25461</v>
      </c>
      <c r="F14" s="147">
        <f>'2026 Holt Nurseries - V4'!$K$22</f>
        <v>0</v>
      </c>
      <c r="G14" s="147">
        <f>'2026 Holt Nurseries - V4'!$K$22</f>
        <v>0</v>
      </c>
      <c r="H14" t="str">
        <f>'2026 Holt Nurseries - V4'!$K$41</f>
        <v>S/O</v>
      </c>
      <c r="J14" s="147">
        <f>'2026 Holt Nurseries - V4'!$N$22</f>
        <v>0</v>
      </c>
      <c r="K14" s="147">
        <f>'2026 Holt Nurseries - V4'!$N$22</f>
        <v>0</v>
      </c>
      <c r="L14" t="str">
        <f>'2026 Holt Nurseries - V4'!$N$41</f>
        <v>S/O</v>
      </c>
      <c r="N14" s="147">
        <f>'2026 Holt Nurseries - V4'!$Q$22</f>
        <v>0</v>
      </c>
      <c r="O14" s="147">
        <f>'2026 Holt Nurseries - V4'!$Q$22</f>
        <v>0</v>
      </c>
      <c r="P14" t="str">
        <f>'2026 Holt Nurseries - V4'!$Q$41</f>
        <v>S/O</v>
      </c>
      <c r="R14" s="147">
        <f>'2026 Holt Nurseries - V4'!$T$22</f>
        <v>0</v>
      </c>
      <c r="S14" s="147">
        <f>'2026 Holt Nurseries - V4'!$T$22</f>
        <v>0</v>
      </c>
      <c r="T14" t="str">
        <f>'2026 Holt Nurseries - V4'!$T$41</f>
        <v>S/O</v>
      </c>
      <c r="V14" s="147">
        <f>'2026 Holt Nurseries - V4'!$W$22</f>
        <v>0</v>
      </c>
      <c r="W14" s="147">
        <f>'2026 Holt Nurseries - V4'!$W$22</f>
        <v>0</v>
      </c>
      <c r="X14" t="str">
        <f>'2026 Holt Nurseries - V4'!$W$41</f>
        <v>S/O</v>
      </c>
    </row>
    <row r="15" spans="1:25" x14ac:dyDescent="0.2">
      <c r="B15" s="148">
        <f>'2026 Holt Nurseries - V4'!$F$18</f>
        <v>0</v>
      </c>
      <c r="C15" s="149" t="s">
        <v>157</v>
      </c>
      <c r="D15" s="5" t="s">
        <v>158</v>
      </c>
      <c r="E15">
        <v>29328</v>
      </c>
      <c r="F15" s="147">
        <f>'2026 Holt Nurseries - V4'!$K$22</f>
        <v>0</v>
      </c>
      <c r="G15" s="147">
        <f>'2026 Holt Nurseries - V4'!$K$22</f>
        <v>0</v>
      </c>
      <c r="H15">
        <f>'2026 Holt Nurseries - V4'!$K$42</f>
        <v>0</v>
      </c>
      <c r="J15" s="147">
        <f>'2026 Holt Nurseries - V4'!$N$22</f>
        <v>0</v>
      </c>
      <c r="K15" s="147">
        <f>'2026 Holt Nurseries - V4'!$N$22</f>
        <v>0</v>
      </c>
      <c r="L15">
        <f>'2026 Holt Nurseries - V4'!$N$42</f>
        <v>0</v>
      </c>
      <c r="N15" s="147">
        <f>'2026 Holt Nurseries - V4'!$Q$22</f>
        <v>0</v>
      </c>
      <c r="O15" s="147">
        <f>'2026 Holt Nurseries - V4'!$Q$22</f>
        <v>0</v>
      </c>
      <c r="P15">
        <f>'2026 Holt Nurseries - V4'!$Q$42</f>
        <v>0</v>
      </c>
      <c r="R15" s="147">
        <f>'2026 Holt Nurseries - V4'!$T$22</f>
        <v>0</v>
      </c>
      <c r="S15" s="147">
        <f>'2026 Holt Nurseries - V4'!$T$22</f>
        <v>0</v>
      </c>
      <c r="T15">
        <f>'2026 Holt Nurseries - V4'!$T$42</f>
        <v>0</v>
      </c>
      <c r="V15" s="147">
        <f>'2026 Holt Nurseries - V4'!$W$22</f>
        <v>0</v>
      </c>
      <c r="W15" s="147">
        <f>'2026 Holt Nurseries - V4'!$W$22</f>
        <v>0</v>
      </c>
      <c r="X15">
        <f>'2026 Holt Nurseries - V4'!$W$42</f>
        <v>0</v>
      </c>
    </row>
    <row r="16" spans="1:25" x14ac:dyDescent="0.2">
      <c r="B16" s="148">
        <f>'2026 Holt Nurseries - V4'!$F$18</f>
        <v>0</v>
      </c>
      <c r="C16" s="149" t="s">
        <v>72</v>
      </c>
      <c r="D16" s="5" t="s">
        <v>110</v>
      </c>
      <c r="E16">
        <v>25467</v>
      </c>
      <c r="F16" s="147">
        <f>'2026 Holt Nurseries - V4'!$K$22</f>
        <v>0</v>
      </c>
      <c r="G16" s="147">
        <f>'2026 Holt Nurseries - V4'!$K$22</f>
        <v>0</v>
      </c>
      <c r="H16">
        <f>'2026 Holt Nurseries - V4'!$K$45</f>
        <v>0</v>
      </c>
      <c r="J16" s="147">
        <f>'2026 Holt Nurseries - V4'!$N$22</f>
        <v>0</v>
      </c>
      <c r="K16" s="147">
        <f>'2026 Holt Nurseries - V4'!$N$22</f>
        <v>0</v>
      </c>
      <c r="L16">
        <f>'2026 Holt Nurseries - V4'!$N$45</f>
        <v>0</v>
      </c>
      <c r="N16" s="147">
        <f>'2026 Holt Nurseries - V4'!$Q$22</f>
        <v>0</v>
      </c>
      <c r="O16" s="147">
        <f>'2026 Holt Nurseries - V4'!$Q$22</f>
        <v>0</v>
      </c>
      <c r="P16">
        <f>'2026 Holt Nurseries - V4'!$Q$45</f>
        <v>0</v>
      </c>
      <c r="R16" s="147">
        <f>'2026 Holt Nurseries - V4'!$T$22</f>
        <v>0</v>
      </c>
      <c r="S16" s="147">
        <f>'2026 Holt Nurseries - V4'!$T$22</f>
        <v>0</v>
      </c>
      <c r="T16">
        <f>'2026 Holt Nurseries - V4'!$T$45</f>
        <v>0</v>
      </c>
      <c r="V16" s="147">
        <f>'2026 Holt Nurseries - V4'!$W$22</f>
        <v>0</v>
      </c>
      <c r="W16" s="147">
        <f>'2026 Holt Nurseries - V4'!$W$22</f>
        <v>0</v>
      </c>
      <c r="X16">
        <f>'2026 Holt Nurseries - V4'!$W$45</f>
        <v>0</v>
      </c>
    </row>
    <row r="17" spans="2:24" x14ac:dyDescent="0.2">
      <c r="B17" s="148">
        <f>'2026 Holt Nurseries - V4'!$F$18</f>
        <v>0</v>
      </c>
      <c r="C17" s="149" t="s">
        <v>55</v>
      </c>
      <c r="D17" s="5" t="s">
        <v>97</v>
      </c>
      <c r="E17">
        <v>25464</v>
      </c>
      <c r="F17" s="147">
        <f>'2026 Holt Nurseries - V4'!$K$22</f>
        <v>0</v>
      </c>
      <c r="G17" s="147">
        <f>'2026 Holt Nurseries - V4'!$K$22</f>
        <v>0</v>
      </c>
      <c r="H17">
        <f>'2026 Holt Nurseries - V4'!$K$46</f>
        <v>0</v>
      </c>
      <c r="J17" s="147">
        <f>'2026 Holt Nurseries - V4'!$N$22</f>
        <v>0</v>
      </c>
      <c r="K17" s="147">
        <f>'2026 Holt Nurseries - V4'!$N$22</f>
        <v>0</v>
      </c>
      <c r="L17">
        <f>'2026 Holt Nurseries - V4'!$N$46</f>
        <v>0</v>
      </c>
      <c r="N17" s="147">
        <f>'2026 Holt Nurseries - V4'!$Q$22</f>
        <v>0</v>
      </c>
      <c r="O17" s="147">
        <f>'2026 Holt Nurseries - V4'!$Q$22</f>
        <v>0</v>
      </c>
      <c r="P17">
        <f>'2026 Holt Nurseries - V4'!$Q$46</f>
        <v>0</v>
      </c>
      <c r="R17" s="147">
        <f>'2026 Holt Nurseries - V4'!$T$22</f>
        <v>0</v>
      </c>
      <c r="S17" s="147">
        <f>'2026 Holt Nurseries - V4'!$T$22</f>
        <v>0</v>
      </c>
      <c r="T17">
        <f>'2026 Holt Nurseries - V4'!$T$46</f>
        <v>0</v>
      </c>
      <c r="V17" s="147">
        <f>'2026 Holt Nurseries - V4'!$W$22</f>
        <v>0</v>
      </c>
      <c r="W17" s="147">
        <f>'2026 Holt Nurseries - V4'!$W$22</f>
        <v>0</v>
      </c>
      <c r="X17">
        <f>'2026 Holt Nurseries - V4'!$W$46</f>
        <v>0</v>
      </c>
    </row>
    <row r="18" spans="2:24" x14ac:dyDescent="0.2">
      <c r="B18" s="148">
        <f>'2026 Holt Nurseries - V4'!$F$18</f>
        <v>0</v>
      </c>
      <c r="C18" s="149" t="s">
        <v>56</v>
      </c>
      <c r="D18" s="5" t="s">
        <v>98</v>
      </c>
      <c r="E18">
        <v>25463</v>
      </c>
      <c r="F18" s="147">
        <f>'2026 Holt Nurseries - V4'!$K$22</f>
        <v>0</v>
      </c>
      <c r="G18" s="147">
        <f>'2026 Holt Nurseries - V4'!$K$22</f>
        <v>0</v>
      </c>
      <c r="H18">
        <f>'2026 Holt Nurseries - V4'!$K$47</f>
        <v>0</v>
      </c>
      <c r="J18" s="147">
        <f>'2026 Holt Nurseries - V4'!$N$22</f>
        <v>0</v>
      </c>
      <c r="K18" s="147">
        <f>'2026 Holt Nurseries - V4'!$N$22</f>
        <v>0</v>
      </c>
      <c r="L18">
        <f>'2026 Holt Nurseries - V4'!$N$47</f>
        <v>0</v>
      </c>
      <c r="N18" s="147">
        <f>'2026 Holt Nurseries - V4'!$Q$22</f>
        <v>0</v>
      </c>
      <c r="O18" s="147">
        <f>'2026 Holt Nurseries - V4'!$Q$22</f>
        <v>0</v>
      </c>
      <c r="P18">
        <f>'2026 Holt Nurseries - V4'!$Q$47</f>
        <v>0</v>
      </c>
      <c r="R18" s="147">
        <f>'2026 Holt Nurseries - V4'!$T$22</f>
        <v>0</v>
      </c>
      <c r="S18" s="147">
        <f>'2026 Holt Nurseries - V4'!$T$22</f>
        <v>0</v>
      </c>
      <c r="T18">
        <f>'2026 Holt Nurseries - V4'!$T$47</f>
        <v>0</v>
      </c>
      <c r="V18" s="147">
        <f>'2026 Holt Nurseries - V4'!$W$22</f>
        <v>0</v>
      </c>
      <c r="W18" s="147">
        <f>'2026 Holt Nurseries - V4'!$W$22</f>
        <v>0</v>
      </c>
      <c r="X18">
        <f>'2026 Holt Nurseries - V4'!$W$47</f>
        <v>0</v>
      </c>
    </row>
    <row r="19" spans="2:24" x14ac:dyDescent="0.2">
      <c r="B19" s="148">
        <f>'2026 Holt Nurseries - V4'!$F$18</f>
        <v>0</v>
      </c>
      <c r="C19" s="149" t="s">
        <v>55</v>
      </c>
      <c r="D19" s="5" t="s">
        <v>99</v>
      </c>
      <c r="E19">
        <v>25474</v>
      </c>
      <c r="F19" s="147">
        <f>'2026 Holt Nurseries - V4'!$K$22</f>
        <v>0</v>
      </c>
      <c r="G19" s="147">
        <f>'2026 Holt Nurseries - V4'!$K$22</f>
        <v>0</v>
      </c>
      <c r="H19">
        <f>'2026 Holt Nurseries - V4'!$K$49</f>
        <v>0</v>
      </c>
      <c r="J19" s="147">
        <f>'2026 Holt Nurseries - V4'!$N$22</f>
        <v>0</v>
      </c>
      <c r="K19" s="147">
        <f>'2026 Holt Nurseries - V4'!$N$22</f>
        <v>0</v>
      </c>
      <c r="L19">
        <f>'2026 Holt Nurseries - V4'!$N$49</f>
        <v>0</v>
      </c>
      <c r="N19" s="147">
        <f>'2026 Holt Nurseries - V4'!$Q$22</f>
        <v>0</v>
      </c>
      <c r="O19" s="147">
        <f>'2026 Holt Nurseries - V4'!$Q$22</f>
        <v>0</v>
      </c>
      <c r="P19">
        <f>'2026 Holt Nurseries - V4'!$Q$49</f>
        <v>0</v>
      </c>
      <c r="R19" s="147">
        <f>'2026 Holt Nurseries - V4'!$T$22</f>
        <v>0</v>
      </c>
      <c r="S19" s="147">
        <f>'2026 Holt Nurseries - V4'!$T$22</f>
        <v>0</v>
      </c>
      <c r="T19">
        <f>'2026 Holt Nurseries - V4'!$T$49</f>
        <v>0</v>
      </c>
      <c r="V19" s="147">
        <f>'2026 Holt Nurseries - V4'!$W$22</f>
        <v>0</v>
      </c>
      <c r="W19" s="147">
        <f>'2026 Holt Nurseries - V4'!$W$22</f>
        <v>0</v>
      </c>
      <c r="X19">
        <f>'2026 Holt Nurseries - V4'!$W$49</f>
        <v>0</v>
      </c>
    </row>
    <row r="20" spans="2:24" x14ac:dyDescent="0.2">
      <c r="B20" s="148">
        <f>'2026 Holt Nurseries - V4'!$F$18</f>
        <v>0</v>
      </c>
      <c r="C20" s="149" t="s">
        <v>56</v>
      </c>
      <c r="D20" s="5" t="s">
        <v>100</v>
      </c>
      <c r="E20">
        <v>25475</v>
      </c>
      <c r="F20" s="147">
        <f>'2026 Holt Nurseries - V4'!$K$22</f>
        <v>0</v>
      </c>
      <c r="G20" s="147">
        <f>'2026 Holt Nurseries - V4'!$K$22</f>
        <v>0</v>
      </c>
      <c r="H20">
        <f>'2026 Holt Nurseries - V4'!$K$50</f>
        <v>0</v>
      </c>
      <c r="J20" s="147">
        <f>'2026 Holt Nurseries - V4'!$N$22</f>
        <v>0</v>
      </c>
      <c r="K20" s="147">
        <f>'2026 Holt Nurseries - V4'!$N$22</f>
        <v>0</v>
      </c>
      <c r="L20">
        <f>'2026 Holt Nurseries - V4'!$N$50</f>
        <v>0</v>
      </c>
      <c r="N20" s="147">
        <f>'2026 Holt Nurseries - V4'!$Q$22</f>
        <v>0</v>
      </c>
      <c r="O20" s="147">
        <f>'2026 Holt Nurseries - V4'!$Q$22</f>
        <v>0</v>
      </c>
      <c r="P20">
        <f>'2026 Holt Nurseries - V4'!$Q$50</f>
        <v>0</v>
      </c>
      <c r="R20" s="147">
        <f>'2026 Holt Nurseries - V4'!$T$22</f>
        <v>0</v>
      </c>
      <c r="S20" s="147">
        <f>'2026 Holt Nurseries - V4'!$T$22</f>
        <v>0</v>
      </c>
      <c r="T20">
        <f>'2026 Holt Nurseries - V4'!$T$50</f>
        <v>0</v>
      </c>
      <c r="V20" s="147">
        <f>'2026 Holt Nurseries - V4'!$W$22</f>
        <v>0</v>
      </c>
      <c r="W20" s="147">
        <f>'2026 Holt Nurseries - V4'!$W$22</f>
        <v>0</v>
      </c>
      <c r="X20">
        <f>'2026 Holt Nurseries - V4'!$W$50</f>
        <v>0</v>
      </c>
    </row>
    <row r="21" spans="2:24" x14ac:dyDescent="0.2">
      <c r="B21" s="148">
        <f>'2026 Holt Nurseries - V4'!$F$18</f>
        <v>0</v>
      </c>
      <c r="C21" s="149" t="s">
        <v>121</v>
      </c>
      <c r="D21" s="5" t="s">
        <v>143</v>
      </c>
      <c r="E21">
        <v>28071</v>
      </c>
      <c r="F21" s="147">
        <f>'2026 Holt Nurseries - V4'!$K$22</f>
        <v>0</v>
      </c>
      <c r="G21" s="147">
        <f>'2026 Holt Nurseries - V4'!$K$22</f>
        <v>0</v>
      </c>
      <c r="H21">
        <f>'2026 Holt Nurseries - V4'!$K$53</f>
        <v>0</v>
      </c>
      <c r="J21" s="147">
        <f>'2026 Holt Nurseries - V4'!$N$22</f>
        <v>0</v>
      </c>
      <c r="K21" s="147">
        <f>'2026 Holt Nurseries - V4'!$N$22</f>
        <v>0</v>
      </c>
      <c r="L21">
        <f>'2026 Holt Nurseries - V4'!$N$53</f>
        <v>0</v>
      </c>
      <c r="N21" s="147">
        <f>'2026 Holt Nurseries - V4'!$Q$22</f>
        <v>0</v>
      </c>
      <c r="O21" s="147">
        <f>'2026 Holt Nurseries - V4'!$Q$22</f>
        <v>0</v>
      </c>
      <c r="P21">
        <f>'2026 Holt Nurseries - V4'!$Q$53</f>
        <v>0</v>
      </c>
      <c r="R21" s="147">
        <f>'2026 Holt Nurseries - V4'!$T$22</f>
        <v>0</v>
      </c>
      <c r="S21" s="147">
        <f>'2026 Holt Nurseries - V4'!$T$22</f>
        <v>0</v>
      </c>
      <c r="T21">
        <f>'2026 Holt Nurseries - V4'!$T$53</f>
        <v>0</v>
      </c>
      <c r="V21" s="147">
        <f>'2026 Holt Nurseries - V4'!$W$22</f>
        <v>0</v>
      </c>
      <c r="W21" s="147">
        <f>'2026 Holt Nurseries - V4'!$W$22</f>
        <v>0</v>
      </c>
      <c r="X21">
        <f>'2026 Holt Nurseries - V4'!$W$53</f>
        <v>0</v>
      </c>
    </row>
    <row r="22" spans="2:24" x14ac:dyDescent="0.2">
      <c r="B22" s="148">
        <f>'2026 Holt Nurseries - V4'!$F$18</f>
        <v>0</v>
      </c>
      <c r="C22" s="149" t="s">
        <v>123</v>
      </c>
      <c r="D22" s="5" t="s">
        <v>124</v>
      </c>
      <c r="E22">
        <v>28072</v>
      </c>
      <c r="F22" s="147">
        <f>'2026 Holt Nurseries - V4'!$K$22</f>
        <v>0</v>
      </c>
      <c r="G22" s="147">
        <f>'2026 Holt Nurseries - V4'!$K$22</f>
        <v>0</v>
      </c>
      <c r="H22">
        <f>'2026 Holt Nurseries - V4'!$K$54</f>
        <v>0</v>
      </c>
      <c r="J22" s="147">
        <f>'2026 Holt Nurseries - V4'!$N$22</f>
        <v>0</v>
      </c>
      <c r="K22" s="147">
        <f>'2026 Holt Nurseries - V4'!$N$22</f>
        <v>0</v>
      </c>
      <c r="L22">
        <f>'2026 Holt Nurseries - V4'!$N$54</f>
        <v>0</v>
      </c>
      <c r="N22" s="147">
        <f>'2026 Holt Nurseries - V4'!$Q$22</f>
        <v>0</v>
      </c>
      <c r="O22" s="147">
        <f>'2026 Holt Nurseries - V4'!$Q$22</f>
        <v>0</v>
      </c>
      <c r="P22">
        <f>'2026 Holt Nurseries - V4'!$Q$54</f>
        <v>0</v>
      </c>
      <c r="R22" s="147">
        <f>'2026 Holt Nurseries - V4'!$T$22</f>
        <v>0</v>
      </c>
      <c r="S22" s="147">
        <f>'2026 Holt Nurseries - V4'!$T$22</f>
        <v>0</v>
      </c>
      <c r="T22">
        <f>'2026 Holt Nurseries - V4'!$T$54</f>
        <v>0</v>
      </c>
      <c r="V22" s="147">
        <f>'2026 Holt Nurseries - V4'!$W$22</f>
        <v>0</v>
      </c>
      <c r="W22" s="147">
        <f>'2026 Holt Nurseries - V4'!$W$22</f>
        <v>0</v>
      </c>
      <c r="X22">
        <f>'2026 Holt Nurseries - V4'!$W$54</f>
        <v>0</v>
      </c>
    </row>
    <row r="23" spans="2:24" x14ac:dyDescent="0.2">
      <c r="B23" s="148">
        <f>'2026 Holt Nurseries - V4'!$F$18</f>
        <v>0</v>
      </c>
      <c r="C23" s="149" t="s">
        <v>125</v>
      </c>
      <c r="D23" s="5" t="s">
        <v>144</v>
      </c>
      <c r="E23">
        <v>26471</v>
      </c>
      <c r="F23" s="147">
        <f>'2026 Holt Nurseries - V4'!$K$22</f>
        <v>0</v>
      </c>
      <c r="G23" s="147">
        <f>'2026 Holt Nurseries - V4'!$K$22</f>
        <v>0</v>
      </c>
      <c r="H23">
        <f>'2026 Holt Nurseries - V4'!$K$55</f>
        <v>0</v>
      </c>
      <c r="J23" s="147">
        <f>'2026 Holt Nurseries - V4'!$N$22</f>
        <v>0</v>
      </c>
      <c r="K23" s="147">
        <f>'2026 Holt Nurseries - V4'!$N$22</f>
        <v>0</v>
      </c>
      <c r="L23">
        <f>'2026 Holt Nurseries - V4'!$N$55</f>
        <v>0</v>
      </c>
      <c r="N23" s="147">
        <f>'2026 Holt Nurseries - V4'!$Q$22</f>
        <v>0</v>
      </c>
      <c r="O23" s="147">
        <f>'2026 Holt Nurseries - V4'!$Q$22</f>
        <v>0</v>
      </c>
      <c r="P23">
        <f>'2026 Holt Nurseries - V4'!$Q$55</f>
        <v>0</v>
      </c>
      <c r="R23" s="147">
        <f>'2026 Holt Nurseries - V4'!$T$22</f>
        <v>0</v>
      </c>
      <c r="S23" s="147">
        <f>'2026 Holt Nurseries - V4'!$T$22</f>
        <v>0</v>
      </c>
      <c r="T23">
        <f>'2026 Holt Nurseries - V4'!$T$55</f>
        <v>0</v>
      </c>
      <c r="V23" s="147">
        <f>'2026 Holt Nurseries - V4'!$W$22</f>
        <v>0</v>
      </c>
      <c r="W23" s="147">
        <f>'2026 Holt Nurseries - V4'!$W$22</f>
        <v>0</v>
      </c>
      <c r="X23">
        <f>'2026 Holt Nurseries - V4'!$W$55</f>
        <v>0</v>
      </c>
    </row>
    <row r="24" spans="2:24" x14ac:dyDescent="0.2">
      <c r="B24" s="148">
        <f>'2026 Holt Nurseries - V4'!$F$18</f>
        <v>0</v>
      </c>
      <c r="C24" s="149" t="s">
        <v>126</v>
      </c>
      <c r="D24" s="5" t="s">
        <v>128</v>
      </c>
      <c r="E24">
        <v>28075</v>
      </c>
      <c r="F24" s="147">
        <f>'2026 Holt Nurseries - V4'!$K$22</f>
        <v>0</v>
      </c>
      <c r="G24" s="147">
        <f>'2026 Holt Nurseries - V4'!$K$22</f>
        <v>0</v>
      </c>
      <c r="H24">
        <f>'2026 Holt Nurseries - V4'!$K$56</f>
        <v>0</v>
      </c>
      <c r="J24" s="147">
        <f>'2026 Holt Nurseries - V4'!$N$22</f>
        <v>0</v>
      </c>
      <c r="K24" s="147">
        <f>'2026 Holt Nurseries - V4'!$N$22</f>
        <v>0</v>
      </c>
      <c r="L24">
        <f>'2026 Holt Nurseries - V4'!$N$56</f>
        <v>0</v>
      </c>
      <c r="N24" s="147">
        <f>'2026 Holt Nurseries - V4'!$Q$22</f>
        <v>0</v>
      </c>
      <c r="O24" s="147">
        <f>'2026 Holt Nurseries - V4'!$Q$22</f>
        <v>0</v>
      </c>
      <c r="P24">
        <f>'2026 Holt Nurseries - V4'!$Q$56</f>
        <v>0</v>
      </c>
      <c r="R24" s="147">
        <f>'2026 Holt Nurseries - V4'!$T$22</f>
        <v>0</v>
      </c>
      <c r="S24" s="147">
        <f>'2026 Holt Nurseries - V4'!$T$22</f>
        <v>0</v>
      </c>
      <c r="T24">
        <f>'2026 Holt Nurseries - V4'!$T$56</f>
        <v>0</v>
      </c>
      <c r="V24" s="147">
        <f>'2026 Holt Nurseries - V4'!$W$22</f>
        <v>0</v>
      </c>
      <c r="W24" s="147">
        <f>'2026 Holt Nurseries - V4'!$W$22</f>
        <v>0</v>
      </c>
      <c r="X24">
        <f>'2026 Holt Nurseries - V4'!$W$56</f>
        <v>0</v>
      </c>
    </row>
    <row r="25" spans="2:24" x14ac:dyDescent="0.2">
      <c r="B25" s="148">
        <f>'2026 Holt Nurseries - V4'!$F$18</f>
        <v>0</v>
      </c>
      <c r="C25" s="149" t="s">
        <v>174</v>
      </c>
      <c r="D25" s="5" t="s">
        <v>162</v>
      </c>
      <c r="E25">
        <v>29327</v>
      </c>
      <c r="F25" s="147">
        <f>'2026 Holt Nurseries - V4'!$K$22</f>
        <v>0</v>
      </c>
      <c r="G25" s="147">
        <f>'2026 Holt Nurseries - V4'!$K$22</f>
        <v>0</v>
      </c>
      <c r="H25">
        <f>'2026 Holt Nurseries - V4'!$K$60</f>
        <v>0</v>
      </c>
      <c r="J25" s="147">
        <f>'2026 Holt Nurseries - V4'!$N$22</f>
        <v>0</v>
      </c>
      <c r="K25" s="147">
        <f>'2026 Holt Nurseries - V4'!$N$22</f>
        <v>0</v>
      </c>
      <c r="L25">
        <f>'2026 Holt Nurseries - V4'!$N$60</f>
        <v>0</v>
      </c>
      <c r="N25" s="147">
        <f>'2026 Holt Nurseries - V4'!$Q$22</f>
        <v>0</v>
      </c>
      <c r="O25" s="147">
        <f>'2026 Holt Nurseries - V4'!$Q$22</f>
        <v>0</v>
      </c>
      <c r="P25">
        <f>'2026 Holt Nurseries - V4'!$Q$60</f>
        <v>0</v>
      </c>
      <c r="R25" s="147">
        <f>'2026 Holt Nurseries - V4'!$T$22</f>
        <v>0</v>
      </c>
      <c r="S25" s="147">
        <f>'2026 Holt Nurseries - V4'!$T$22</f>
        <v>0</v>
      </c>
      <c r="T25">
        <f>'2026 Holt Nurseries - V4'!$T$60</f>
        <v>0</v>
      </c>
      <c r="V25" s="147">
        <f>'2026 Holt Nurseries - V4'!$W$22</f>
        <v>0</v>
      </c>
      <c r="W25" s="147">
        <f>'2026 Holt Nurseries - V4'!$W$22</f>
        <v>0</v>
      </c>
      <c r="X25">
        <f>'2026 Holt Nurseries - V4'!$W$60</f>
        <v>0</v>
      </c>
    </row>
    <row r="26" spans="2:24" x14ac:dyDescent="0.2">
      <c r="B26" s="148">
        <f>'2026 Holt Nurseries - V4'!$F$18</f>
        <v>0</v>
      </c>
      <c r="C26" s="149" t="s">
        <v>175</v>
      </c>
      <c r="D26" s="5" t="s">
        <v>165</v>
      </c>
      <c r="E26">
        <v>29331</v>
      </c>
      <c r="F26" s="147">
        <f>'2026 Holt Nurseries - V4'!$K$22</f>
        <v>0</v>
      </c>
      <c r="G26" s="147">
        <f>'2026 Holt Nurseries - V4'!$K$22</f>
        <v>0</v>
      </c>
      <c r="H26" t="str">
        <f>'2026 Holt Nurseries - V4'!$K$61</f>
        <v>S/O</v>
      </c>
      <c r="J26" s="147">
        <f>'2026 Holt Nurseries - V4'!$N$22</f>
        <v>0</v>
      </c>
      <c r="K26" s="147">
        <f>'2026 Holt Nurseries - V4'!$N$22</f>
        <v>0</v>
      </c>
      <c r="L26" t="str">
        <f>'2026 Holt Nurseries - V4'!$N$61</f>
        <v>S/O</v>
      </c>
      <c r="N26" s="147">
        <f>'2026 Holt Nurseries - V4'!$Q$22</f>
        <v>0</v>
      </c>
      <c r="O26" s="147">
        <f>'2026 Holt Nurseries - V4'!$Q$22</f>
        <v>0</v>
      </c>
      <c r="P26" t="str">
        <f>'2026 Holt Nurseries - V4'!$Q$61</f>
        <v>S/O</v>
      </c>
      <c r="R26" s="147">
        <f>'2026 Holt Nurseries - V4'!$T$22</f>
        <v>0</v>
      </c>
      <c r="S26" s="147">
        <f>'2026 Holt Nurseries - V4'!$T$22</f>
        <v>0</v>
      </c>
      <c r="T26" t="str">
        <f>'2026 Holt Nurseries - V4'!$T$61</f>
        <v>S/O</v>
      </c>
      <c r="V26" s="147">
        <f>'2026 Holt Nurseries - V4'!$W$22</f>
        <v>0</v>
      </c>
      <c r="W26" s="147">
        <f>'2026 Holt Nurseries - V4'!$W$22</f>
        <v>0</v>
      </c>
      <c r="X26" t="str">
        <f>'2026 Holt Nurseries - V4'!$W$61</f>
        <v>S/O</v>
      </c>
    </row>
    <row r="27" spans="2:24" x14ac:dyDescent="0.2">
      <c r="B27" s="148">
        <f>'2026 Holt Nurseries - V4'!$F$18</f>
        <v>0</v>
      </c>
      <c r="C27" s="149" t="s">
        <v>66</v>
      </c>
      <c r="D27" s="5" t="s">
        <v>101</v>
      </c>
      <c r="E27">
        <v>25468</v>
      </c>
      <c r="F27" s="147">
        <f>'2026 Holt Nurseries - V4'!$K$22</f>
        <v>0</v>
      </c>
      <c r="G27" s="147">
        <f>'2026 Holt Nurseries - V4'!$K$22</f>
        <v>0</v>
      </c>
      <c r="H27">
        <f>'2026 Holt Nurseries - V4'!$K$62</f>
        <v>0</v>
      </c>
      <c r="J27" s="147">
        <f>'2026 Holt Nurseries - V4'!$N$22</f>
        <v>0</v>
      </c>
      <c r="K27" s="147">
        <f>'2026 Holt Nurseries - V4'!$N$22</f>
        <v>0</v>
      </c>
      <c r="L27">
        <f>'2026 Holt Nurseries - V4'!$N$62</f>
        <v>0</v>
      </c>
      <c r="N27" s="147">
        <f>'2026 Holt Nurseries - V4'!$Q$22</f>
        <v>0</v>
      </c>
      <c r="O27" s="147">
        <f>'2026 Holt Nurseries - V4'!$Q$22</f>
        <v>0</v>
      </c>
      <c r="P27">
        <f>'2026 Holt Nurseries - V4'!$Q$62</f>
        <v>0</v>
      </c>
      <c r="R27" s="147">
        <f>'2026 Holt Nurseries - V4'!$T$22</f>
        <v>0</v>
      </c>
      <c r="S27" s="147">
        <f>'2026 Holt Nurseries - V4'!$T$22</f>
        <v>0</v>
      </c>
      <c r="T27">
        <f>'2026 Holt Nurseries - V4'!$T$62</f>
        <v>0</v>
      </c>
      <c r="V27" s="147">
        <f>'2026 Holt Nurseries - V4'!$W$22</f>
        <v>0</v>
      </c>
      <c r="W27" s="147">
        <f>'2026 Holt Nurseries - V4'!$W$22</f>
        <v>0</v>
      </c>
      <c r="X27">
        <f>'2026 Holt Nurseries - V4'!$W$62</f>
        <v>0</v>
      </c>
    </row>
    <row r="28" spans="2:24" x14ac:dyDescent="0.2">
      <c r="B28" s="148">
        <f>'2026 Holt Nurseries - V4'!$F$18</f>
        <v>0</v>
      </c>
      <c r="C28" s="149" t="s">
        <v>67</v>
      </c>
      <c r="D28" s="5" t="s">
        <v>102</v>
      </c>
      <c r="E28">
        <v>25469</v>
      </c>
      <c r="F28" s="147">
        <f>'2026 Holt Nurseries - V4'!$K$22</f>
        <v>0</v>
      </c>
      <c r="G28" s="147">
        <f>'2026 Holt Nurseries - V4'!$K$22</f>
        <v>0</v>
      </c>
      <c r="H28">
        <f>'2026 Holt Nurseries - V4'!$K$63</f>
        <v>0</v>
      </c>
      <c r="J28" s="147">
        <f>'2026 Holt Nurseries - V4'!$N$22</f>
        <v>0</v>
      </c>
      <c r="K28" s="147">
        <f>'2026 Holt Nurseries - V4'!$N$22</f>
        <v>0</v>
      </c>
      <c r="L28">
        <f>'2026 Holt Nurseries - V4'!$N$63</f>
        <v>0</v>
      </c>
      <c r="N28" s="147">
        <f>'2026 Holt Nurseries - V4'!$Q$22</f>
        <v>0</v>
      </c>
      <c r="O28" s="147">
        <f>'2026 Holt Nurseries - V4'!$Q$22</f>
        <v>0</v>
      </c>
      <c r="P28">
        <f>'2026 Holt Nurseries - V4'!$Q$63</f>
        <v>0</v>
      </c>
      <c r="R28" s="147">
        <f>'2026 Holt Nurseries - V4'!$T$22</f>
        <v>0</v>
      </c>
      <c r="S28" s="147">
        <f>'2026 Holt Nurseries - V4'!$T$22</f>
        <v>0</v>
      </c>
      <c r="T28">
        <f>'2026 Holt Nurseries - V4'!$T$63</f>
        <v>0</v>
      </c>
      <c r="V28" s="147">
        <f>'2026 Holt Nurseries - V4'!$W$22</f>
        <v>0</v>
      </c>
      <c r="W28" s="147">
        <f>'2026 Holt Nurseries - V4'!$W$22</f>
        <v>0</v>
      </c>
      <c r="X28">
        <f>'2026 Holt Nurseries - V4'!$W$63</f>
        <v>0</v>
      </c>
    </row>
    <row r="29" spans="2:24" x14ac:dyDescent="0.2">
      <c r="B29" s="148">
        <f>'2026 Holt Nurseries - V4'!$F$18</f>
        <v>0</v>
      </c>
      <c r="C29" s="149" t="s">
        <v>118</v>
      </c>
      <c r="D29" s="5" t="s">
        <v>103</v>
      </c>
      <c r="E29">
        <v>26858</v>
      </c>
      <c r="F29" s="147">
        <f>'2026 Holt Nurseries - V4'!$K$22</f>
        <v>0</v>
      </c>
      <c r="G29" s="147">
        <f>'2026 Holt Nurseries - V4'!$K$22</f>
        <v>0</v>
      </c>
      <c r="H29">
        <f>'2026 Holt Nurseries - V4'!$K$64</f>
        <v>0</v>
      </c>
      <c r="J29" s="147">
        <f>'2026 Holt Nurseries - V4'!$N$22</f>
        <v>0</v>
      </c>
      <c r="K29" s="147">
        <f>'2026 Holt Nurseries - V4'!$N$22</f>
        <v>0</v>
      </c>
      <c r="L29">
        <f>'2026 Holt Nurseries - V4'!$N$64</f>
        <v>0</v>
      </c>
      <c r="N29" s="147">
        <f>'2026 Holt Nurseries - V4'!$Q$22</f>
        <v>0</v>
      </c>
      <c r="O29" s="147">
        <f>'2026 Holt Nurseries - V4'!$Q$22</f>
        <v>0</v>
      </c>
      <c r="P29">
        <f>'2026 Holt Nurseries - V4'!$Q$64</f>
        <v>0</v>
      </c>
      <c r="R29" s="147">
        <f>'2026 Holt Nurseries - V4'!$T$22</f>
        <v>0</v>
      </c>
      <c r="S29" s="147">
        <f>'2026 Holt Nurseries - V4'!$T$22</f>
        <v>0</v>
      </c>
      <c r="T29">
        <f>'2026 Holt Nurseries - V4'!$T$64</f>
        <v>0</v>
      </c>
      <c r="V29" s="147">
        <f>'2026 Holt Nurseries - V4'!$W$22</f>
        <v>0</v>
      </c>
      <c r="W29" s="147">
        <f>'2026 Holt Nurseries - V4'!$W$22</f>
        <v>0</v>
      </c>
      <c r="X29">
        <f>'2026 Holt Nurseries - V4'!$W$64</f>
        <v>0</v>
      </c>
    </row>
    <row r="30" spans="2:24" x14ac:dyDescent="0.2">
      <c r="B30" s="148">
        <f>'2026 Holt Nurseries - V4'!$F$18</f>
        <v>0</v>
      </c>
      <c r="C30" s="149" t="s">
        <v>78</v>
      </c>
      <c r="D30" s="5" t="s">
        <v>104</v>
      </c>
      <c r="E30">
        <v>25547</v>
      </c>
      <c r="F30" s="147">
        <f>'2026 Holt Nurseries - V4'!$K$22</f>
        <v>0</v>
      </c>
      <c r="G30" s="147">
        <f>'2026 Holt Nurseries - V4'!$K$22</f>
        <v>0</v>
      </c>
      <c r="H30">
        <f>'2026 Holt Nurseries - V4'!$K$65</f>
        <v>0</v>
      </c>
      <c r="J30" s="147">
        <f>'2026 Holt Nurseries - V4'!$N$22</f>
        <v>0</v>
      </c>
      <c r="K30" s="147">
        <f>'2026 Holt Nurseries - V4'!$N$22</f>
        <v>0</v>
      </c>
      <c r="L30">
        <f>'2026 Holt Nurseries - V4'!$N$65</f>
        <v>0</v>
      </c>
      <c r="N30" s="147">
        <f>'2026 Holt Nurseries - V4'!$Q$22</f>
        <v>0</v>
      </c>
      <c r="O30" s="147">
        <f>'2026 Holt Nurseries - V4'!$Q$22</f>
        <v>0</v>
      </c>
      <c r="P30">
        <f>'2026 Holt Nurseries - V4'!$Q$65</f>
        <v>0</v>
      </c>
      <c r="R30" s="147">
        <f>'2026 Holt Nurseries - V4'!$T$22</f>
        <v>0</v>
      </c>
      <c r="S30" s="147">
        <f>'2026 Holt Nurseries - V4'!$T$22</f>
        <v>0</v>
      </c>
      <c r="T30">
        <f>'2026 Holt Nurseries - V4'!$T$65</f>
        <v>0</v>
      </c>
      <c r="V30" s="147">
        <f>'2026 Holt Nurseries - V4'!$W$22</f>
        <v>0</v>
      </c>
      <c r="W30" s="147">
        <f>'2026 Holt Nurseries - V4'!$W$22</f>
        <v>0</v>
      </c>
      <c r="X30">
        <f>'2026 Holt Nurseries - V4'!$W$65</f>
        <v>0</v>
      </c>
    </row>
    <row r="31" spans="2:24" x14ac:dyDescent="0.2">
      <c r="B31" s="148">
        <f>'2026 Holt Nurseries - V4'!$F$18</f>
        <v>0</v>
      </c>
      <c r="C31" s="149" t="s">
        <v>176</v>
      </c>
      <c r="D31" s="5" t="s">
        <v>167</v>
      </c>
      <c r="E31">
        <v>26859</v>
      </c>
      <c r="F31" s="147">
        <f>'2026 Holt Nurseries - V4'!$K$22</f>
        <v>0</v>
      </c>
      <c r="G31" s="147">
        <f>'2026 Holt Nurseries - V4'!$K$22</f>
        <v>0</v>
      </c>
      <c r="H31">
        <f>'2026 Holt Nurseries - V4'!$K$66</f>
        <v>0</v>
      </c>
      <c r="J31" s="147">
        <f>'2026 Holt Nurseries - V4'!$N$22</f>
        <v>0</v>
      </c>
      <c r="K31" s="147">
        <f>'2026 Holt Nurseries - V4'!$N$22</f>
        <v>0</v>
      </c>
      <c r="L31">
        <f>'2026 Holt Nurseries - V4'!$N$66</f>
        <v>0</v>
      </c>
      <c r="N31" s="147">
        <f>'2026 Holt Nurseries - V4'!$Q$22</f>
        <v>0</v>
      </c>
      <c r="O31" s="147">
        <f>'2026 Holt Nurseries - V4'!$Q$22</f>
        <v>0</v>
      </c>
      <c r="P31">
        <f>'2026 Holt Nurseries - V4'!$Q$66</f>
        <v>0</v>
      </c>
      <c r="R31" s="147">
        <f>'2026 Holt Nurseries - V4'!$T$22</f>
        <v>0</v>
      </c>
      <c r="S31" s="147">
        <f>'2026 Holt Nurseries - V4'!$T$22</f>
        <v>0</v>
      </c>
      <c r="T31">
        <f>'2026 Holt Nurseries - V4'!$T$66</f>
        <v>0</v>
      </c>
      <c r="V31" s="147">
        <f>'2026 Holt Nurseries - V4'!$W$22</f>
        <v>0</v>
      </c>
      <c r="W31" s="147">
        <f>'2026 Holt Nurseries - V4'!$W$22</f>
        <v>0</v>
      </c>
      <c r="X31">
        <f>'2026 Holt Nurseries - V4'!$W$66</f>
        <v>0</v>
      </c>
    </row>
    <row r="32" spans="2:24" x14ac:dyDescent="0.2">
      <c r="B32" s="148">
        <f>'2026 Holt Nurseries - V4'!$F$18</f>
        <v>0</v>
      </c>
      <c r="C32" s="149" t="s">
        <v>68</v>
      </c>
      <c r="D32" s="5" t="s">
        <v>105</v>
      </c>
      <c r="E32">
        <v>25470</v>
      </c>
      <c r="F32" s="147">
        <f>'2026 Holt Nurseries - V4'!$K$22</f>
        <v>0</v>
      </c>
      <c r="G32" s="147">
        <f>'2026 Holt Nurseries - V4'!$K$22</f>
        <v>0</v>
      </c>
      <c r="H32">
        <f>'2026 Holt Nurseries - V4'!$K$67</f>
        <v>0</v>
      </c>
      <c r="J32" s="147">
        <f>'2026 Holt Nurseries - V4'!$N$22</f>
        <v>0</v>
      </c>
      <c r="K32" s="147">
        <f>'2026 Holt Nurseries - V4'!$N$22</f>
        <v>0</v>
      </c>
      <c r="L32">
        <f>'2026 Holt Nurseries - V4'!$N$67</f>
        <v>0</v>
      </c>
      <c r="N32" s="147">
        <f>'2026 Holt Nurseries - V4'!$Q$22</f>
        <v>0</v>
      </c>
      <c r="O32" s="147">
        <f>'2026 Holt Nurseries - V4'!$Q$22</f>
        <v>0</v>
      </c>
      <c r="P32">
        <f>'2026 Holt Nurseries - V4'!$Q$67</f>
        <v>0</v>
      </c>
      <c r="R32" s="147">
        <f>'2026 Holt Nurseries - V4'!$T$22</f>
        <v>0</v>
      </c>
      <c r="S32" s="147">
        <f>'2026 Holt Nurseries - V4'!$T$22</f>
        <v>0</v>
      </c>
      <c r="T32">
        <f>'2026 Holt Nurseries - V4'!$T$67</f>
        <v>0</v>
      </c>
      <c r="V32" s="147">
        <f>'2026 Holt Nurseries - V4'!$W$22</f>
        <v>0</v>
      </c>
      <c r="W32" s="147">
        <f>'2026 Holt Nurseries - V4'!$W$22</f>
        <v>0</v>
      </c>
      <c r="X32">
        <f>'2026 Holt Nurseries - V4'!$W$67</f>
        <v>0</v>
      </c>
    </row>
    <row r="33" spans="2:24" x14ac:dyDescent="0.2">
      <c r="B33" s="148">
        <f>'2026 Holt Nurseries - V4'!$F$18</f>
        <v>0</v>
      </c>
      <c r="C33" s="149" t="s">
        <v>69</v>
      </c>
      <c r="D33" s="5" t="s">
        <v>106</v>
      </c>
      <c r="E33">
        <v>25471</v>
      </c>
      <c r="F33" s="147">
        <f>'2026 Holt Nurseries - V4'!$K$22</f>
        <v>0</v>
      </c>
      <c r="G33" s="147">
        <f>'2026 Holt Nurseries - V4'!$K$22</f>
        <v>0</v>
      </c>
      <c r="H33">
        <f>'2026 Holt Nurseries - V4'!$K$68</f>
        <v>0</v>
      </c>
      <c r="J33" s="147">
        <f>'2026 Holt Nurseries - V4'!$N$22</f>
        <v>0</v>
      </c>
      <c r="K33" s="147">
        <f>'2026 Holt Nurseries - V4'!$N$22</f>
        <v>0</v>
      </c>
      <c r="L33">
        <f>'2026 Holt Nurseries - V4'!$N$68</f>
        <v>0</v>
      </c>
      <c r="N33" s="147">
        <f>'2026 Holt Nurseries - V4'!$Q$22</f>
        <v>0</v>
      </c>
      <c r="O33" s="147">
        <f>'2026 Holt Nurseries - V4'!$Q$22</f>
        <v>0</v>
      </c>
      <c r="P33">
        <f>'2026 Holt Nurseries - V4'!$Q$68</f>
        <v>0</v>
      </c>
      <c r="R33" s="147">
        <f>'2026 Holt Nurseries - V4'!$T$22</f>
        <v>0</v>
      </c>
      <c r="S33" s="147">
        <f>'2026 Holt Nurseries - V4'!$T$22</f>
        <v>0</v>
      </c>
      <c r="T33">
        <f>'2026 Holt Nurseries - V4'!$T$68</f>
        <v>0</v>
      </c>
      <c r="V33" s="147">
        <f>'2026 Holt Nurseries - V4'!$W$22</f>
        <v>0</v>
      </c>
      <c r="W33" s="147">
        <f>'2026 Holt Nurseries - V4'!$W$22</f>
        <v>0</v>
      </c>
      <c r="X33">
        <f>'2026 Holt Nurseries - V4'!$W$68</f>
        <v>0</v>
      </c>
    </row>
    <row r="34" spans="2:24" x14ac:dyDescent="0.2">
      <c r="B34" s="148">
        <f>'2026 Holt Nurseries - V4'!$F$18</f>
        <v>0</v>
      </c>
      <c r="C34" s="149" t="s">
        <v>79</v>
      </c>
      <c r="D34" s="5" t="s">
        <v>107</v>
      </c>
      <c r="E34">
        <v>25506</v>
      </c>
      <c r="F34" s="147">
        <f>'2026 Holt Nurseries - V4'!$K$22</f>
        <v>0</v>
      </c>
      <c r="G34" s="147">
        <f>'2026 Holt Nurseries - V4'!$K$22</f>
        <v>0</v>
      </c>
      <c r="H34">
        <f>'2026 Holt Nurseries - V4'!$K$69</f>
        <v>0</v>
      </c>
      <c r="J34" s="147">
        <f>'2026 Holt Nurseries - V4'!$N$22</f>
        <v>0</v>
      </c>
      <c r="K34" s="147">
        <f>'2026 Holt Nurseries - V4'!$N$22</f>
        <v>0</v>
      </c>
      <c r="L34">
        <f>'2026 Holt Nurseries - V4'!$N$69</f>
        <v>0</v>
      </c>
      <c r="N34" s="147">
        <f>'2026 Holt Nurseries - V4'!$Q$22</f>
        <v>0</v>
      </c>
      <c r="O34" s="147">
        <f>'2026 Holt Nurseries - V4'!$Q$22</f>
        <v>0</v>
      </c>
      <c r="P34">
        <f>'2026 Holt Nurseries - V4'!$Q$69</f>
        <v>0</v>
      </c>
      <c r="R34" s="147">
        <f>'2026 Holt Nurseries - V4'!$T$22</f>
        <v>0</v>
      </c>
      <c r="S34" s="147">
        <f>'2026 Holt Nurseries - V4'!$T$22</f>
        <v>0</v>
      </c>
      <c r="T34">
        <f>'2026 Holt Nurseries - V4'!$T$69</f>
        <v>0</v>
      </c>
      <c r="V34" s="147">
        <f>'2026 Holt Nurseries - V4'!$W$22</f>
        <v>0</v>
      </c>
      <c r="W34" s="147">
        <f>'2026 Holt Nurseries - V4'!$W$22</f>
        <v>0</v>
      </c>
      <c r="X34">
        <f>'2026 Holt Nurseries - V4'!$W$69</f>
        <v>0</v>
      </c>
    </row>
    <row r="35" spans="2:24" x14ac:dyDescent="0.2">
      <c r="B35" s="148">
        <f>'2026 Holt Nurseries - V4'!$F$18</f>
        <v>0</v>
      </c>
      <c r="C35" s="149" t="s">
        <v>70</v>
      </c>
      <c r="D35" s="5" t="s">
        <v>108</v>
      </c>
      <c r="E35">
        <v>25473</v>
      </c>
      <c r="F35" s="147">
        <f>'2026 Holt Nurseries - V4'!$K$22</f>
        <v>0</v>
      </c>
      <c r="G35" s="147">
        <f>'2026 Holt Nurseries - V4'!$K$22</f>
        <v>0</v>
      </c>
      <c r="H35">
        <f>'2026 Holt Nurseries - V4'!$K$70</f>
        <v>0</v>
      </c>
      <c r="J35" s="147">
        <f>'2026 Holt Nurseries - V4'!$N$22</f>
        <v>0</v>
      </c>
      <c r="K35" s="147">
        <f>'2026 Holt Nurseries - V4'!$N$22</f>
        <v>0</v>
      </c>
      <c r="L35">
        <f>'2026 Holt Nurseries - V4'!$N$70</f>
        <v>0</v>
      </c>
      <c r="N35" s="147">
        <f>'2026 Holt Nurseries - V4'!$Q$22</f>
        <v>0</v>
      </c>
      <c r="O35" s="147">
        <f>'2026 Holt Nurseries - V4'!$Q$22</f>
        <v>0</v>
      </c>
      <c r="P35">
        <f>'2026 Holt Nurseries - V4'!$Q$70</f>
        <v>0</v>
      </c>
      <c r="R35" s="147">
        <f>'2026 Holt Nurseries - V4'!$T$22</f>
        <v>0</v>
      </c>
      <c r="S35" s="147">
        <f>'2026 Holt Nurseries - V4'!$T$22</f>
        <v>0</v>
      </c>
      <c r="T35">
        <f>'2026 Holt Nurseries - V4'!$T$70</f>
        <v>0</v>
      </c>
      <c r="V35" s="147">
        <f>'2026 Holt Nurseries - V4'!$W$22</f>
        <v>0</v>
      </c>
      <c r="W35" s="147">
        <f>'2026 Holt Nurseries - V4'!$W$22</f>
        <v>0</v>
      </c>
      <c r="X35">
        <f>'2026 Holt Nurseries - V4'!$W$70</f>
        <v>0</v>
      </c>
    </row>
    <row r="36" spans="2:24" x14ac:dyDescent="0.2">
      <c r="B36" s="148">
        <f>'2026 Holt Nurseries - V4'!$F$18</f>
        <v>0</v>
      </c>
      <c r="C36" s="149" t="s">
        <v>71</v>
      </c>
      <c r="D36" s="5" t="s">
        <v>109</v>
      </c>
      <c r="E36">
        <v>25472</v>
      </c>
      <c r="F36" s="147">
        <f>'2026 Holt Nurseries - V4'!$K$22</f>
        <v>0</v>
      </c>
      <c r="G36" s="147">
        <f>'2026 Holt Nurseries - V4'!$K$22</f>
        <v>0</v>
      </c>
      <c r="H36">
        <f>'2026 Holt Nurseries - V4'!$K$71</f>
        <v>0</v>
      </c>
      <c r="J36" s="147">
        <f>'2026 Holt Nurseries - V4'!$N$22</f>
        <v>0</v>
      </c>
      <c r="K36" s="147">
        <f>'2026 Holt Nurseries - V4'!$N$22</f>
        <v>0</v>
      </c>
      <c r="L36">
        <f>'2026 Holt Nurseries - V4'!$N$71</f>
        <v>0</v>
      </c>
      <c r="N36" s="147">
        <f>'2026 Holt Nurseries - V4'!$Q$22</f>
        <v>0</v>
      </c>
      <c r="O36" s="147">
        <f>'2026 Holt Nurseries - V4'!$Q$22</f>
        <v>0</v>
      </c>
      <c r="P36">
        <f>'2026 Holt Nurseries - V4'!$Q$71</f>
        <v>0</v>
      </c>
      <c r="R36" s="147">
        <f>'2026 Holt Nurseries - V4'!$T$22</f>
        <v>0</v>
      </c>
      <c r="S36" s="147">
        <f>'2026 Holt Nurseries - V4'!$T$22</f>
        <v>0</v>
      </c>
      <c r="T36">
        <f>'2026 Holt Nurseries - V4'!$T$71</f>
        <v>0</v>
      </c>
      <c r="V36" s="147">
        <f>'2026 Holt Nurseries - V4'!$W$22</f>
        <v>0</v>
      </c>
      <c r="W36" s="147">
        <f>'2026 Holt Nurseries - V4'!$W$22</f>
        <v>0</v>
      </c>
      <c r="X36">
        <f>'2026 Holt Nurseries - V4'!$W$71</f>
        <v>0</v>
      </c>
    </row>
    <row r="37" spans="2:24" x14ac:dyDescent="0.2">
      <c r="B37" s="148">
        <f>'2026 Holt Nurseries - V4'!$F$18</f>
        <v>0</v>
      </c>
      <c r="C37" s="149" t="s">
        <v>178</v>
      </c>
      <c r="D37" s="5" t="s">
        <v>172</v>
      </c>
      <c r="E37">
        <v>29329</v>
      </c>
      <c r="F37" s="147">
        <f>'2026 Holt Nurseries - V4'!$K$22</f>
        <v>0</v>
      </c>
      <c r="G37" s="147">
        <f>'2026 Holt Nurseries - V4'!$K$22</f>
        <v>0</v>
      </c>
      <c r="H37">
        <f>'2026 Holt Nurseries - V4'!$K$72</f>
        <v>0</v>
      </c>
      <c r="J37" s="147">
        <f>'2026 Holt Nurseries - V4'!$N$22</f>
        <v>0</v>
      </c>
      <c r="K37" s="147">
        <f>'2026 Holt Nurseries - V4'!$N$22</f>
        <v>0</v>
      </c>
      <c r="L37">
        <f>'2026 Holt Nurseries - V4'!$N$72</f>
        <v>0</v>
      </c>
      <c r="N37" s="147">
        <f>'2026 Holt Nurseries - V4'!$Q$22</f>
        <v>0</v>
      </c>
      <c r="O37" s="147">
        <f>'2026 Holt Nurseries - V4'!$Q$22</f>
        <v>0</v>
      </c>
      <c r="P37">
        <f>'2026 Holt Nurseries - V4'!$Q$72</f>
        <v>0</v>
      </c>
      <c r="R37" s="147">
        <f>'2026 Holt Nurseries - V4'!$T$22</f>
        <v>0</v>
      </c>
      <c r="S37" s="147">
        <f>'2026 Holt Nurseries - V4'!$T$22</f>
        <v>0</v>
      </c>
      <c r="T37">
        <f>'2026 Holt Nurseries - V4'!$T$72</f>
        <v>0</v>
      </c>
      <c r="V37" s="147">
        <f>'2026 Holt Nurseries - V4'!$W$22</f>
        <v>0</v>
      </c>
      <c r="W37" s="147">
        <f>'2026 Holt Nurseries - V4'!$W$22</f>
        <v>0</v>
      </c>
      <c r="X37">
        <f>'2026 Holt Nurseries - V4'!$W$72</f>
        <v>0</v>
      </c>
    </row>
    <row r="38" spans="2:24" x14ac:dyDescent="0.2">
      <c r="B38" s="148">
        <f>'2026 Holt Nurseries - V4'!$F$18</f>
        <v>0</v>
      </c>
      <c r="C38" s="149" t="s">
        <v>177</v>
      </c>
      <c r="D38" s="5" t="s">
        <v>173</v>
      </c>
      <c r="E38">
        <v>29330</v>
      </c>
      <c r="F38" s="147">
        <f>'2026 Holt Nurseries - V4'!$K$22</f>
        <v>0</v>
      </c>
      <c r="G38" s="147">
        <f>'2026 Holt Nurseries - V4'!$K$22</f>
        <v>0</v>
      </c>
      <c r="H38">
        <f>'2026 Holt Nurseries - V4'!$K$74</f>
        <v>0</v>
      </c>
      <c r="J38" s="147">
        <f>'2026 Holt Nurseries - V4'!$N$22</f>
        <v>0</v>
      </c>
      <c r="K38" s="147">
        <f>'2026 Holt Nurseries - V4'!$N$22</f>
        <v>0</v>
      </c>
      <c r="L38">
        <f>'2026 Holt Nurseries - V4'!$N$74</f>
        <v>0</v>
      </c>
      <c r="N38" s="147">
        <f>'2026 Holt Nurseries - V4'!$Q$22</f>
        <v>0</v>
      </c>
      <c r="O38" s="147">
        <f>'2026 Holt Nurseries - V4'!$Q$22</f>
        <v>0</v>
      </c>
      <c r="P38">
        <f>'2026 Holt Nurseries - V4'!$Q$74</f>
        <v>0</v>
      </c>
      <c r="R38" s="147">
        <f>'2026 Holt Nurseries - V4'!$T$22</f>
        <v>0</v>
      </c>
      <c r="S38" s="147">
        <f>'2026 Holt Nurseries - V4'!$T$22</f>
        <v>0</v>
      </c>
      <c r="T38">
        <f>'2026 Holt Nurseries - V4'!$T$74</f>
        <v>0</v>
      </c>
      <c r="V38" s="147">
        <f>'2026 Holt Nurseries - V4'!$W$22</f>
        <v>0</v>
      </c>
      <c r="W38" s="147">
        <f>'2026 Holt Nurseries - V4'!$W$22</f>
        <v>0</v>
      </c>
      <c r="X38">
        <f>'2026 Holt Nurseries - V4'!$W$74</f>
        <v>0</v>
      </c>
    </row>
    <row r="39" spans="2:24" x14ac:dyDescent="0.2">
      <c r="B39" s="148">
        <f>'2026 Holt Nurseries - V4'!$F$18</f>
        <v>0</v>
      </c>
      <c r="C39" s="149" t="s">
        <v>149</v>
      </c>
      <c r="D39" s="5" t="s">
        <v>150</v>
      </c>
      <c r="E39">
        <v>28760</v>
      </c>
      <c r="F39" s="147">
        <f>'2026 Holt Nurseries - V4'!$K$22</f>
        <v>0</v>
      </c>
      <c r="G39" s="147">
        <f>'2026 Holt Nurseries - V4'!$K$22</f>
        <v>0</v>
      </c>
      <c r="H39">
        <f>'2026 Holt Nurseries - V4'!$K$77</f>
        <v>0</v>
      </c>
      <c r="J39" s="147">
        <f>'2026 Holt Nurseries - V4'!$N$22</f>
        <v>0</v>
      </c>
      <c r="K39" s="147">
        <f>'2026 Holt Nurseries - V4'!$N$22</f>
        <v>0</v>
      </c>
      <c r="L39">
        <f>'2026 Holt Nurseries - V4'!$N$77</f>
        <v>0</v>
      </c>
      <c r="N39" s="147">
        <f>'2026 Holt Nurseries - V4'!$Q$22</f>
        <v>0</v>
      </c>
      <c r="O39" s="147">
        <f>'2026 Holt Nurseries - V4'!$Q$22</f>
        <v>0</v>
      </c>
      <c r="P39">
        <f>'2026 Holt Nurseries - V4'!$Q$77</f>
        <v>0</v>
      </c>
      <c r="R39" s="147">
        <f>'2026 Holt Nurseries - V4'!$T$22</f>
        <v>0</v>
      </c>
      <c r="S39" s="147">
        <f>'2026 Holt Nurseries - V4'!$T$22</f>
        <v>0</v>
      </c>
      <c r="T39">
        <f>'2026 Holt Nurseries - V4'!$T$77</f>
        <v>0</v>
      </c>
      <c r="V39" s="147">
        <f>'2026 Holt Nurseries - V4'!$W$22</f>
        <v>0</v>
      </c>
      <c r="W39" s="147">
        <f>'2026 Holt Nurseries - V4'!$W$22</f>
        <v>0</v>
      </c>
      <c r="X39">
        <f>'2026 Holt Nurseries - V4'!$W$77</f>
        <v>0</v>
      </c>
    </row>
    <row r="40" spans="2:24" x14ac:dyDescent="0.2">
      <c r="B40" s="148">
        <f>'2026 Holt Nurseries - V4'!$F$18</f>
        <v>0</v>
      </c>
      <c r="C40" s="149" t="s">
        <v>142</v>
      </c>
      <c r="D40" s="5" t="s">
        <v>111</v>
      </c>
      <c r="E40">
        <v>25476</v>
      </c>
      <c r="F40" s="147">
        <f>'2026 Holt Nurseries - V4'!$K$22</f>
        <v>0</v>
      </c>
      <c r="G40" s="147">
        <f>'2026 Holt Nurseries - V4'!$K$22</f>
        <v>0</v>
      </c>
      <c r="H40">
        <f>'2026 Holt Nurseries - V4'!$K$78</f>
        <v>0</v>
      </c>
      <c r="J40" s="147">
        <f>'2026 Holt Nurseries - V4'!$N$22</f>
        <v>0</v>
      </c>
      <c r="K40" s="147">
        <f>'2026 Holt Nurseries - V4'!$N$22</f>
        <v>0</v>
      </c>
      <c r="L40">
        <f>'2026 Holt Nurseries - V4'!$N$78</f>
        <v>0</v>
      </c>
      <c r="N40" s="147">
        <f>'2026 Holt Nurseries - V4'!$Q$22</f>
        <v>0</v>
      </c>
      <c r="O40" s="147">
        <f>'2026 Holt Nurseries - V4'!$Q$22</f>
        <v>0</v>
      </c>
      <c r="P40">
        <f>'2026 Holt Nurseries - V4'!$Q$78</f>
        <v>0</v>
      </c>
      <c r="R40" s="147">
        <f>'2026 Holt Nurseries - V4'!$T$22</f>
        <v>0</v>
      </c>
      <c r="S40" s="147">
        <f>'2026 Holt Nurseries - V4'!$T$22</f>
        <v>0</v>
      </c>
      <c r="T40">
        <f>'2026 Holt Nurseries - V4'!$T$78</f>
        <v>0</v>
      </c>
      <c r="V40" s="147">
        <f>'2026 Holt Nurseries - V4'!$W$22</f>
        <v>0</v>
      </c>
      <c r="W40" s="147">
        <f>'2026 Holt Nurseries - V4'!$W$22</f>
        <v>0</v>
      </c>
      <c r="X40">
        <f>'2026 Holt Nurseries - V4'!$W$78</f>
        <v>0</v>
      </c>
    </row>
    <row r="41" spans="2:24" x14ac:dyDescent="0.2">
      <c r="C41" s="1"/>
      <c r="D41" s="6"/>
    </row>
    <row r="42" spans="2:24" x14ac:dyDescent="0.2">
      <c r="C42"/>
      <c r="D42"/>
    </row>
    <row r="43" spans="2:24" x14ac:dyDescent="0.2">
      <c r="C43"/>
      <c r="D43"/>
    </row>
    <row r="44" spans="2:24" x14ac:dyDescent="0.2">
      <c r="C44"/>
      <c r="D44"/>
    </row>
    <row r="45" spans="2:24" x14ac:dyDescent="0.2">
      <c r="C45"/>
      <c r="D45"/>
    </row>
  </sheetData>
  <autoFilter ref="D1:D45" xr:uid="{09368D74-5253-AF42-BCE7-96F2D75699BB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BC0421151483428F611575EF6BF6E8" ma:contentTypeVersion="5" ma:contentTypeDescription="Create a new document." ma:contentTypeScope="" ma:versionID="04845860dc3e6dd20a46964aeec35a8a">
  <xsd:schema xmlns:xsd="http://www.w3.org/2001/XMLSchema" xmlns:xs="http://www.w3.org/2001/XMLSchema" xmlns:p="http://schemas.microsoft.com/office/2006/metadata/properties" xmlns:ns2="c07d245a-a97f-49c7-bbfe-5947ae7ed9b3" targetNamespace="http://schemas.microsoft.com/office/2006/metadata/properties" ma:root="true" ma:fieldsID="d78a43078fb17b829be2a6ef3747350f" ns2:_="">
    <xsd:import namespace="c07d245a-a97f-49c7-bbfe-5947ae7ed9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7d245a-a97f-49c7-bbfe-5947ae7ed9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472D48-C65E-4CB9-9A16-B122D2FEDA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7d245a-a97f-49c7-bbfe-5947ae7ed9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DE6484-3A39-479E-9E54-8C2BD711CAE3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c07d245a-a97f-49c7-bbfe-5947ae7ed9b3"/>
    <ds:schemaRef ds:uri="http://purl.org/dc/terms/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08AA3A9-1A31-4D77-94F5-9EA52AC6CD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2026 Holt Nurseries - V4</vt:lpstr>
      <vt:lpstr>Export Order - V2</vt:lpstr>
      <vt:lpstr>'2026 Holt Nurseries - V4'!Print_Area</vt:lpstr>
      <vt:lpstr>'2026 Holt Nurseries - V4'!Print_Titles</vt:lpstr>
      <vt:lpstr>Tags</vt:lpstr>
    </vt:vector>
  </TitlesOfParts>
  <Manager/>
  <Company>Growing Colors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GC 2013</dc:creator>
  <cp:keywords/>
  <dc:description/>
  <cp:lastModifiedBy>Jill Fite</cp:lastModifiedBy>
  <cp:revision/>
  <cp:lastPrinted>2022-06-07T14:14:58Z</cp:lastPrinted>
  <dcterms:created xsi:type="dcterms:W3CDTF">2002-05-06T15:39:37Z</dcterms:created>
  <dcterms:modified xsi:type="dcterms:W3CDTF">2026-02-05T21:03:34Z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0x010100AEBC0421151483428F611575EF6BF6E8</vt:lpwstr>
  </property>
  <property fmtid="{D5CDD505-2E9C-101B-9397-08002B2CF9AE}" pid="3" name="MediaServiceImageTags">
    <vt:lpwstr/>
  </property>
</Properties>
</file>